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zapletina\Desktop\Документы\САЙТ\сайт новое\"/>
    </mc:Choice>
  </mc:AlternateContent>
  <bookViews>
    <workbookView xWindow="0" yWindow="0" windowWidth="28800" windowHeight="13620"/>
  </bookViews>
  <sheets>
    <sheet name="Приложение №8_1" sheetId="1" r:id="rId1"/>
  </sheets>
  <definedNames>
    <definedName name="_xlnm._FilterDatabase" localSheetId="0" hidden="1">'Приложение №8_1'!$A$5:$O$68</definedName>
    <definedName name="Z_186A2B9A_46E0_4A66_B67A_F130E3F8BC7D_.wvu.FilterData" localSheetId="0" hidden="1">'Приложение №8_1'!$B$5:$O$68</definedName>
    <definedName name="Z_268755D6_FC55_49A1_8748_CB27DFFB6BA5_.wvu.Cols" localSheetId="0" hidden="1">'Приложение №8_1'!$L:$O</definedName>
    <definedName name="Z_268755D6_FC55_49A1_8748_CB27DFFB6BA5_.wvu.FilterData" localSheetId="0" hidden="1">'Приложение №8_1'!$A$5:$O$68</definedName>
    <definedName name="Z_3C816916_6B46_4244_B992_58FAB46F195E_.wvu.FilterData" localSheetId="0" hidden="1">'Приложение №8_1'!$A$5:$IH$68</definedName>
    <definedName name="Z_50E79263_1DB6_4F43_80B1_F2088CED7509_.wvu.FilterData" localSheetId="0" hidden="1">'Приложение №8_1'!$B$5:$O$68</definedName>
    <definedName name="Z_7D8F36FD_F207_423D_80A0_8D8575A02FEB_.wvu.FilterData" localSheetId="0" hidden="1">'Приложение №8_1'!$A$5:$O$68</definedName>
    <definedName name="Z_84457FAE_5951_4F96_A5DF_6AF800DB577C_.wvu.FilterData" localSheetId="0" hidden="1">'Приложение №8_1'!$A$5:$IH$68</definedName>
    <definedName name="Z_8911EEA5_930C_4534_B68F_86FB5BB5BB6E_.wvu.FilterData" localSheetId="0" hidden="1">'Приложение №8_1'!$A$5:$IH$68</definedName>
    <definedName name="Z_8EF8612F_4DF7_4BEC_95D7_FFBC15E675A6_.wvu.FilterData" localSheetId="0" hidden="1">'Приложение №8_1'!$B$5:$O$68</definedName>
    <definedName name="Z_AAC530B1_1547_48CF_BFCE_5F854E438AFB_.wvu.FilterData" localSheetId="0" hidden="1">'Приложение №8_1'!$B$5:$O$68</definedName>
    <definedName name="Z_B1ED288C_A707_4898_8DF5_9006CFB0F2FC_.wvu.FilterData" localSheetId="0" hidden="1">'Приложение №8_1'!$B$5:$O$68</definedName>
    <definedName name="Z_B1F67952_0D45_40DF_B26D_E223CD8FDAA1_.wvu.FilterData" localSheetId="0" hidden="1">'Приложение №8_1'!$B$5:$O$68</definedName>
    <definedName name="Z_BE04CCE2_6285_45E1_BB93_06AFD436E7D8_.wvu.FilterData" localSheetId="0" hidden="1">'Приложение №8_1'!$B$5:$O$68</definedName>
    <definedName name="Z_C0BA7C56_A5E7_4583_9DE6_37B406A691A3_.wvu.FilterData" localSheetId="0" hidden="1">'Приложение №8_1'!$B$5:$O$68</definedName>
    <definedName name="Z_CAAD7CDA_A4A3_4EA7_BECF_AD20E3125EB0_.wvu.FilterData" localSheetId="0" hidden="1">'Приложение №8_1'!$A$5:$O$68</definedName>
    <definedName name="Z_D8AA167B_4061_4053_8E5F_C5C94B4AABCD_.wvu.FilterData" localSheetId="0" hidden="1">'Приложение №8_1'!$A$5:$IH$68</definedName>
    <definedName name="Z_DC2A883C_3AD9_4139_B890_282A82779005_.wvu.FilterData" localSheetId="0" hidden="1">'Приложение №8_1'!$B$5:$O$68</definedName>
    <definedName name="Z_DF845AC6_40E2_46A1_8707_06091D299F5F_.wvu.FilterData" localSheetId="0" hidden="1">'Приложение №8_1'!$A$5:$IH$68</definedName>
    <definedName name="Z_E28DF543_B336_4B55_80FE_5BE548A09EC6_.wvu.FilterData" localSheetId="0" hidden="1">'Приложение №8_1'!$B$5:$O$68</definedName>
    <definedName name="Z_E94707B3_A6C1_4A29_8F24_22D4D05013D7_.wvu.FilterData" localSheetId="0" hidden="1">'Приложение №8_1'!$B$5:$O$68</definedName>
    <definedName name="Z_F251EBB3_40D5_4F8F_9055_51628052F536_.wvu.FilterData" localSheetId="0" hidden="1">'Приложение №8_1'!$B$5:$O$68</definedName>
    <definedName name="Код">#REF!</definedName>
    <definedName name="код1">#REF!,#REF!,#REF!,#REF!,#REF!,#REF!,#REF!,#REF!,#REF!,#REF!,#REF!,#REF!,#REF!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8" i="1" l="1"/>
  <c r="L68" i="1"/>
  <c r="O67" i="1"/>
  <c r="L67" i="1"/>
  <c r="O66" i="1"/>
  <c r="L66" i="1"/>
  <c r="O65" i="1"/>
  <c r="L65" i="1"/>
  <c r="O64" i="1"/>
  <c r="L64" i="1"/>
  <c r="O63" i="1"/>
  <c r="L63" i="1"/>
  <c r="O62" i="1"/>
  <c r="L62" i="1"/>
  <c r="O61" i="1"/>
  <c r="L61" i="1"/>
  <c r="O60" i="1"/>
  <c r="L60" i="1"/>
  <c r="O59" i="1"/>
  <c r="L59" i="1"/>
  <c r="O58" i="1"/>
  <c r="L58" i="1"/>
  <c r="O57" i="1"/>
  <c r="L57" i="1"/>
  <c r="O56" i="1"/>
  <c r="L56" i="1"/>
  <c r="O55" i="1"/>
  <c r="L55" i="1"/>
  <c r="O54" i="1"/>
  <c r="L54" i="1"/>
  <c r="O53" i="1"/>
  <c r="L53" i="1"/>
  <c r="O52" i="1"/>
  <c r="L52" i="1"/>
  <c r="O51" i="1"/>
  <c r="L51" i="1"/>
  <c r="O50" i="1"/>
  <c r="L50" i="1"/>
  <c r="O49" i="1"/>
  <c r="L49" i="1"/>
  <c r="O48" i="1"/>
  <c r="L48" i="1"/>
  <c r="O47" i="1"/>
  <c r="L47" i="1"/>
  <c r="O46" i="1"/>
  <c r="L46" i="1"/>
  <c r="O45" i="1"/>
  <c r="L45" i="1"/>
  <c r="O44" i="1"/>
  <c r="L44" i="1"/>
  <c r="O43" i="1"/>
  <c r="L43" i="1"/>
  <c r="O42" i="1"/>
  <c r="L42" i="1"/>
  <c r="O41" i="1"/>
  <c r="L41" i="1"/>
  <c r="O40" i="1"/>
  <c r="L40" i="1"/>
  <c r="O39" i="1"/>
  <c r="L39" i="1"/>
  <c r="O38" i="1"/>
  <c r="L38" i="1"/>
  <c r="O37" i="1"/>
  <c r="L37" i="1"/>
  <c r="O36" i="1"/>
  <c r="L36" i="1"/>
  <c r="O35" i="1"/>
  <c r="L35" i="1"/>
  <c r="O34" i="1"/>
  <c r="L34" i="1"/>
  <c r="O33" i="1"/>
  <c r="L33" i="1"/>
  <c r="O32" i="1"/>
  <c r="L32" i="1"/>
  <c r="O31" i="1"/>
  <c r="L31" i="1"/>
  <c r="O30" i="1"/>
  <c r="L30" i="1"/>
  <c r="O29" i="1"/>
  <c r="L29" i="1"/>
  <c r="O28" i="1"/>
  <c r="L28" i="1"/>
  <c r="O27" i="1"/>
  <c r="L27" i="1"/>
  <c r="O26" i="1"/>
  <c r="L26" i="1"/>
  <c r="O25" i="1"/>
  <c r="L25" i="1"/>
  <c r="O24" i="1"/>
  <c r="L24" i="1"/>
  <c r="O23" i="1"/>
  <c r="L23" i="1"/>
  <c r="O22" i="1"/>
  <c r="L22" i="1"/>
  <c r="O21" i="1"/>
  <c r="L21" i="1"/>
  <c r="O20" i="1"/>
  <c r="L20" i="1"/>
  <c r="O19" i="1"/>
  <c r="L19" i="1"/>
  <c r="O18" i="1"/>
  <c r="L18" i="1"/>
  <c r="O17" i="1"/>
  <c r="L17" i="1"/>
  <c r="O16" i="1"/>
  <c r="L16" i="1"/>
  <c r="O15" i="1"/>
  <c r="L15" i="1"/>
  <c r="O14" i="1"/>
  <c r="L14" i="1"/>
  <c r="O13" i="1"/>
  <c r="L13" i="1"/>
  <c r="O12" i="1"/>
  <c r="L12" i="1"/>
  <c r="O11" i="1"/>
  <c r="L11" i="1"/>
  <c r="O10" i="1"/>
  <c r="L10" i="1"/>
  <c r="O9" i="1"/>
  <c r="L9" i="1"/>
  <c r="O8" i="1"/>
  <c r="L8" i="1"/>
  <c r="O7" i="1"/>
  <c r="L7" i="1"/>
  <c r="O6" i="1"/>
  <c r="L6" i="1"/>
</calcChain>
</file>

<file path=xl/sharedStrings.xml><?xml version="1.0" encoding="utf-8"?>
<sst xmlns="http://schemas.openxmlformats.org/spreadsheetml/2006/main" count="164" uniqueCount="93">
  <si>
    <t>Ведомственная структура расходов окружного бюджета</t>
  </si>
  <si>
    <t xml:space="preserve"> на 2021 год</t>
  </si>
  <si>
    <t>(руб.)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</si>
  <si>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</si>
  <si>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</si>
  <si>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</si>
  <si>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</si>
  <si>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</si>
  <si>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</si>
  <si>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План на 2021 год</t>
  </si>
  <si>
    <t>План на январь-сентябрь 2021</t>
  </si>
  <si>
    <t>Сумма неисполнения</t>
  </si>
  <si>
    <t>Пояснения причин неполного освоения средств</t>
  </si>
  <si>
    <t>Код причины неисполнения</t>
  </si>
  <si>
    <r>
      <t>Наименование причины неисполнения согласно кодов причин  (</t>
    </r>
    <r>
      <rPr>
        <b/>
        <sz val="9"/>
        <rFont val="Times New Roman"/>
        <family val="1"/>
        <charset val="204"/>
      </rPr>
      <t>ВРУЧНУЮ НЕ ЗАПОЛНЯТЬ)</t>
    </r>
  </si>
  <si>
    <t>УПРАВЛЕНИЕ ГРАЖДАНСКОЙ ЗАЩИТЫ И ОБЕСПЕЧЕНИЯ ПОЖАРНОЙ БЕЗОПАСНОСТИ НЕНЕЦКОГО АВТОНОМНОГО ОКРУГА</t>
  </si>
  <si>
    <t>НАЦИОНАЛЬНАЯ БЕЗОПАСНОСТЬ И ПРАВООХРАНИТЕЛЬНАЯ ДЕЯТЕЛЬНОСТЬ</t>
  </si>
  <si>
    <t>Гражданская оборона</t>
  </si>
  <si>
    <t>Государственная программа Ненецкого автономного округа "Обеспечение гражданской защиты в Ненецком автономном округе"</t>
  </si>
  <si>
    <t>04.0.00.00000</t>
  </si>
  <si>
    <t>Подпрограмма 1 "Реализация государственной политики в области гражданской обороны, предупреждения и ликвидации чрезвычайных ситуаций на территории Ненецкого автономного округа"</t>
  </si>
  <si>
    <t>04.1.00.00000</t>
  </si>
  <si>
    <t>Основное мероприятие "Содержание, развитие и модернизация систем информирования и оповещения населения Ненецкого автономного округа"</t>
  </si>
  <si>
    <t>04.1.01.00000</t>
  </si>
  <si>
    <t>Обеспечение функционирования пункта уличного информирования и оповещения населения комплексной системы информирования и оповещения населения Ненецкого автономного округа</t>
  </si>
  <si>
    <t>04.1.01.71460</t>
  </si>
  <si>
    <t>Закупка товаров, работ и услуг для обеспечения государственных (муниципальных) нужд</t>
  </si>
  <si>
    <t>200</t>
  </si>
  <si>
    <t>Содержание, развитие и модернизация Комплексной системы информирования и оповещения населения Ненецкого автономного округа</t>
  </si>
  <si>
    <t>04.1.01.7Г010</t>
  </si>
  <si>
    <t>Оплата за оказанные услуги связи и потребление электроэнергии ПУОНом за отчетный период произведена по фактически предоставленным документам (в том числе за счет  средств спонсоров).Оплата потребляемой электроэнергии ПУОНом в период с 01.01.2021 по 21.05.2021 года была произведена за счет денежных средств, перечисленных по Договору пожертвования №05/03/21 от 05.03.2021 года УНО «Фонд СЭП НАО», сумма невостребованных средств 80 900,00 рублей. Прооведены конкурсные процедуры на  предоставление  каналов связи для функционирования КСИОН, заключены ГК. По итогам торгов образовалась экономия в сумме 122 983,15 рубля.</t>
  </si>
  <si>
    <t>Содержание, развитие и модернизация Региональной автоматизированной системы централизованного оповещения населения Ненецкого автономного округа</t>
  </si>
  <si>
    <t>04.1.01.7Г020</t>
  </si>
  <si>
    <t>Отдельные мероприятия программы</t>
  </si>
  <si>
    <t>04.Ц.00.00000</t>
  </si>
  <si>
    <t>Расходы на содержание государственных органов и обеспечение их функций</t>
  </si>
  <si>
    <t>04.Ц.00.70010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</si>
  <si>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</si>
  <si>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</si>
  <si>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Экономия по оплате льготного проезда и выплате заработной плате</t>
  </si>
  <si>
    <t>Социальное обеспечение и иные выплаты населению</t>
  </si>
  <si>
    <t>300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</si>
  <si>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</si>
  <si>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3 "Система обеспечения вызова экстренных оперативных служб по единому номеру "112" на территории Ненецкого автономного округа"</t>
  </si>
  <si>
    <t>04.3.00.00000</t>
  </si>
  <si>
    <t>Основное мероприятие "Содержание, развитие и модернизация системы обеспечения вызова экстренных оперативных служб по единому номеру "112" на территории Ненецкого автономного округа"</t>
  </si>
  <si>
    <t>04.3.02.00000</t>
  </si>
  <si>
    <t>Содержание, развитие и модернизация системы - 112</t>
  </si>
  <si>
    <t>04.3.02.7Г050</t>
  </si>
  <si>
    <t>Оплата за оказанные услуги связи и техническую поддержку ПОИБ-112 за отчетный период произведена по фактически предоставленным документам. Экономия по итогам торгов образовалась  в сумме 116 166,43 рубля.</t>
  </si>
  <si>
    <t>Подпрограмма 5 "Пожарная безопасность в Ненецком автономном округе"</t>
  </si>
  <si>
    <t>04.5.00.00000</t>
  </si>
  <si>
    <t>Основное мероприятие "Профилактика и тушение пожаров в населённых пунктах, проведение аварийно-спасательных работ при пожарах и чрезвычайных ситуациях природного и техногенного характера"</t>
  </si>
  <si>
    <t>04.5.01.00000</t>
  </si>
  <si>
    <t>Расходы на обеспечение деятельности подведомственных казённых учреждений</t>
  </si>
  <si>
    <t>04.5.01.70110</t>
  </si>
  <si>
    <t>Экономия по отпускам и льготному проезду</t>
  </si>
  <si>
    <t>Позднее заключение ГК</t>
  </si>
  <si>
    <t>Иные бюджетные ассигнования</t>
  </si>
  <si>
    <t>800</t>
  </si>
  <si>
    <t>Экономия по налогам</t>
  </si>
  <si>
    <t>Основное мероприятие "Государственная поддержка общественных объединений добровольной пожарной охраны в Ненецком автономном округе"</t>
  </si>
  <si>
    <t>04.5.02.00000</t>
  </si>
  <si>
    <t>Финансовая поддержка добровольной пожарной охраны</t>
  </si>
  <si>
    <t>04.5.02.7Г060</t>
  </si>
  <si>
    <t>Предоставление субсидий бюджетным, автономным учреждениям и иным некоммерческим организациям</t>
  </si>
  <si>
    <t>600</t>
  </si>
  <si>
    <t>Подпрограмма 6 "Снижение рисков и последствий чрезвычайных ситуаций межмуниципального и регионального характера в Ненецком автономном округе"</t>
  </si>
  <si>
    <t>04.6.00.00000</t>
  </si>
  <si>
    <t>Основное мероприятие "Организация поиска и спасания людей с применением воздушного судна"</t>
  </si>
  <si>
    <t>04.6.01.00000</t>
  </si>
  <si>
    <t>Мероприятия по организации поиска и спасания людей</t>
  </si>
  <si>
    <t>04.6.01.7Г070</t>
  </si>
  <si>
    <t>Экономия сложилась в связи с отсутствием заявок на поиски и спасение людей, не использованы средства на организацию полетов.</t>
  </si>
  <si>
    <t>Основное мероприятие "Предупреждение и ликвидация чрезвычайных ситуаций в период половодья и пожароопасного сезона"</t>
  </si>
  <si>
    <t>04.6.02.00000</t>
  </si>
  <si>
    <t>Подготовка к прохождению безаварийного половодья и пожароопасного периода</t>
  </si>
  <si>
    <t>04.6.02.7Г080</t>
  </si>
  <si>
    <t>Экономия сложилась  в связи с отсутствием необходимости проведения мониторинга в период пожароопасного сезона.</t>
  </si>
  <si>
    <t>04.Ц.00.70110</t>
  </si>
  <si>
    <t>Фактические расходы за январь-август по услугам связи, потреблению энергоресурсов, содержанию имущества, приобретению материальных запасов меньше, чем предусмотрено кассовым планом.</t>
  </si>
  <si>
    <t>Резервный фонд Администрации Ненецкого автономного округа</t>
  </si>
  <si>
    <t>60.0.00.00000</t>
  </si>
  <si>
    <t>60.Б.00.00000</t>
  </si>
  <si>
    <t>Расходы за счёт средств Резервного фонда Администрации Ненецкого автономного округа</t>
  </si>
  <si>
    <t>60.Б.00.70600</t>
  </si>
  <si>
    <t>ОБРАЗОВАНИЕ</t>
  </si>
  <si>
    <t>Профессиональная подготовка, переподготовка и повышение квалификации</t>
  </si>
  <si>
    <t>Фактические расходы за январь-июль по обучению сотрудников учреждения меньше, чем предусмотрено кассовым планом.</t>
  </si>
  <si>
    <t>СОЦИАЛЬНАЯ ПОЛИТИКА</t>
  </si>
  <si>
    <t>Охрана семьи и детства</t>
  </si>
  <si>
    <t>Исполнено на 01.10.2021 г.</t>
  </si>
  <si>
    <t>% исполнения за 9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</si>
</sst>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0"/>
    <numFmt numFmtId="165" formatCode="000;;"/>
    <numFmt numFmtId="166" formatCode="00;;"/>
    <numFmt numFmtId="167" formatCode="00\.0\.00\.00000;;"/>
    <numFmt numFmtId="168" formatCode="#,##0.00;[Red]\-#,##0.00;0.00"/>
    <numFmt numFmtId="169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2" fillId="0" borderId="0" xfId="1" applyNumberFormat="1" applyFont="1" applyFill="1" applyAlignment="1" applyProtection="1">
      <alignment horizontal="centerContinuous" vertical="center"/>
      <protection hidden="1"/>
    </xf>
    <xf numFmtId="0" fontId="3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Font="1"/>
    <xf numFmtId="0" fontId="1" fillId="0" borderId="0" xfId="1"/>
    <xf numFmtId="0" fontId="2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6" fillId="0" borderId="1" xfId="1" applyNumberFormat="1" applyFont="1" applyFill="1" applyBorder="1" applyAlignment="1" applyProtection="1">
      <alignment horizontal="right"/>
      <protection hidden="1"/>
    </xf>
    <xf numFmtId="0" fontId="6" fillId="0" borderId="0" xfId="1" applyNumberFormat="1" applyFont="1" applyFill="1" applyBorder="1" applyAlignment="1" applyProtection="1">
      <alignment horizontal="right"/>
      <protection hidden="1"/>
    </xf>
    <xf numFmtId="0" fontId="7" fillId="0" borderId="0" xfId="1" applyFont="1" applyProtection="1">
      <protection hidden="1"/>
    </xf>
    <xf numFmtId="0" fontId="4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3" applyNumberFormat="1" applyFont="1" applyFill="1" applyBorder="1" applyAlignment="1" applyProtection="1">
      <alignment horizontal="center" vertical="center" wrapText="1"/>
      <protection hidden="1"/>
    </xf>
    <xf numFmtId="0" fontId="4" fillId="2" borderId="2" xfId="2" applyNumberFormat="1" applyFont="1" applyFill="1" applyBorder="1" applyAlignment="1" applyProtection="1">
      <alignment horizontal="center" vertical="center" wrapText="1"/>
      <protection hidden="1"/>
    </xf>
    <xf numFmtId="49" fontId="4" fillId="2" borderId="2" xfId="2" applyNumberFormat="1" applyFont="1" applyFill="1" applyBorder="1" applyAlignment="1" applyProtection="1">
      <alignment horizontal="center" vertical="center" wrapText="1"/>
      <protection hidden="1"/>
    </xf>
    <xf numFmtId="49" fontId="4" fillId="2" borderId="2" xfId="3" applyNumberFormat="1" applyFont="1" applyFill="1" applyBorder="1" applyAlignment="1" applyProtection="1">
      <alignment horizontal="center" vertical="center" wrapText="1"/>
      <protection hidden="1"/>
    </xf>
    <xf numFmtId="49" fontId="7" fillId="2" borderId="2" xfId="3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1" applyFont="1" applyBorder="1" applyProtection="1">
      <protection hidden="1"/>
    </xf>
    <xf numFmtId="164" fontId="9" fillId="3" borderId="2" xfId="1" applyNumberFormat="1" applyFont="1" applyFill="1" applyBorder="1" applyAlignment="1" applyProtection="1">
      <alignment horizontal="left" vertical="center" wrapText="1"/>
      <protection hidden="1"/>
    </xf>
    <xf numFmtId="165" fontId="9" fillId="3" borderId="2" xfId="1" applyNumberFormat="1" applyFont="1" applyFill="1" applyBorder="1" applyAlignment="1" applyProtection="1">
      <alignment wrapText="1"/>
      <protection hidden="1"/>
    </xf>
    <xf numFmtId="166" fontId="9" fillId="3" borderId="2" xfId="1" applyNumberFormat="1" applyFont="1" applyFill="1" applyBorder="1" applyAlignment="1" applyProtection="1">
      <alignment wrapText="1"/>
      <protection hidden="1"/>
    </xf>
    <xf numFmtId="167" fontId="9" fillId="3" borderId="2" xfId="1" applyNumberFormat="1" applyFont="1" applyFill="1" applyBorder="1" applyAlignment="1" applyProtection="1">
      <alignment horizontal="right" wrapText="1"/>
      <protection hidden="1"/>
    </xf>
    <xf numFmtId="165" fontId="9" fillId="3" borderId="2" xfId="1" applyNumberFormat="1" applyFont="1" applyFill="1" applyBorder="1" applyAlignment="1" applyProtection="1">
      <alignment horizontal="right" wrapText="1"/>
      <protection hidden="1"/>
    </xf>
    <xf numFmtId="168" fontId="9" fillId="3" borderId="2" xfId="1" applyNumberFormat="1" applyFont="1" applyFill="1" applyBorder="1" applyAlignment="1" applyProtection="1">
      <alignment wrapText="1"/>
      <protection hidden="1"/>
    </xf>
    <xf numFmtId="169" fontId="9" fillId="3" borderId="2" xfId="1" applyNumberFormat="1" applyFont="1" applyFill="1" applyBorder="1" applyAlignment="1" applyProtection="1">
      <alignment wrapText="1"/>
      <protection hidden="1"/>
    </xf>
    <xf numFmtId="0" fontId="1" fillId="0" borderId="2" xfId="1" applyBorder="1" applyAlignment="1" applyProtection="1">
      <alignment wrapText="1"/>
      <protection hidden="1"/>
    </xf>
    <xf numFmtId="0" fontId="1" fillId="0" borderId="2" xfId="1" applyBorder="1"/>
    <xf numFmtId="0" fontId="10" fillId="0" borderId="2" xfId="0" applyFont="1" applyBorder="1" applyAlignment="1">
      <alignment horizontal="left" wrapText="1"/>
    </xf>
    <xf numFmtId="164" fontId="7" fillId="3" borderId="2" xfId="1" applyNumberFormat="1" applyFont="1" applyFill="1" applyBorder="1" applyAlignment="1" applyProtection="1">
      <alignment horizontal="left" vertical="center" wrapText="1"/>
      <protection hidden="1"/>
    </xf>
    <xf numFmtId="165" fontId="7" fillId="3" borderId="2" xfId="1" applyNumberFormat="1" applyFont="1" applyFill="1" applyBorder="1" applyAlignment="1" applyProtection="1">
      <alignment wrapText="1"/>
      <protection hidden="1"/>
    </xf>
    <xf numFmtId="166" fontId="7" fillId="3" borderId="2" xfId="1" applyNumberFormat="1" applyFont="1" applyFill="1" applyBorder="1" applyAlignment="1" applyProtection="1">
      <alignment wrapText="1"/>
      <protection hidden="1"/>
    </xf>
    <xf numFmtId="167" fontId="7" fillId="3" borderId="2" xfId="1" applyNumberFormat="1" applyFont="1" applyFill="1" applyBorder="1" applyAlignment="1" applyProtection="1">
      <alignment horizontal="right" wrapText="1"/>
      <protection hidden="1"/>
    </xf>
    <xf numFmtId="165" fontId="7" fillId="3" borderId="2" xfId="1" applyNumberFormat="1" applyFont="1" applyFill="1" applyBorder="1" applyAlignment="1" applyProtection="1">
      <alignment horizontal="right" wrapText="1"/>
      <protection hidden="1"/>
    </xf>
    <xf numFmtId="168" fontId="7" fillId="3" borderId="2" xfId="1" applyNumberFormat="1" applyFont="1" applyFill="1" applyBorder="1" applyAlignment="1" applyProtection="1">
      <alignment wrapText="1"/>
      <protection hidden="1"/>
    </xf>
    <xf numFmtId="169" fontId="7" fillId="3" borderId="2" xfId="1" applyNumberFormat="1" applyFont="1" applyFill="1" applyBorder="1" applyAlignment="1" applyProtection="1">
      <alignment wrapText="1"/>
      <protection hidden="1"/>
    </xf>
    <xf numFmtId="164" fontId="8" fillId="3" borderId="2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2" xfId="1" applyNumberFormat="1" applyFont="1" applyFill="1" applyBorder="1" applyAlignment="1" applyProtection="1">
      <alignment wrapText="1"/>
      <protection hidden="1"/>
    </xf>
    <xf numFmtId="166" fontId="8" fillId="0" borderId="2" xfId="1" applyNumberFormat="1" applyFont="1" applyFill="1" applyBorder="1" applyAlignment="1" applyProtection="1">
      <alignment wrapText="1"/>
      <protection hidden="1"/>
    </xf>
    <xf numFmtId="167" fontId="8" fillId="0" borderId="2" xfId="1" applyNumberFormat="1" applyFont="1" applyFill="1" applyBorder="1" applyAlignment="1" applyProtection="1">
      <alignment horizontal="right" wrapText="1"/>
      <protection hidden="1"/>
    </xf>
    <xf numFmtId="165" fontId="8" fillId="0" borderId="2" xfId="1" applyNumberFormat="1" applyFont="1" applyFill="1" applyBorder="1" applyAlignment="1" applyProtection="1">
      <alignment horizontal="right" wrapText="1"/>
      <protection hidden="1"/>
    </xf>
    <xf numFmtId="168" fontId="8" fillId="0" borderId="2" xfId="1" applyNumberFormat="1" applyFont="1" applyFill="1" applyBorder="1" applyAlignment="1" applyProtection="1">
      <alignment wrapText="1"/>
      <protection hidden="1"/>
    </xf>
    <xf numFmtId="169" fontId="8" fillId="0" borderId="2" xfId="1" applyNumberFormat="1" applyFont="1" applyFill="1" applyBorder="1" applyAlignment="1" applyProtection="1">
      <alignment wrapText="1"/>
      <protection hidden="1"/>
    </xf>
    <xf numFmtId="165" fontId="7" fillId="0" borderId="2" xfId="1" applyNumberFormat="1" applyFont="1" applyFill="1" applyBorder="1" applyAlignment="1" applyProtection="1">
      <alignment wrapText="1"/>
      <protection hidden="1"/>
    </xf>
    <xf numFmtId="166" fontId="7" fillId="0" borderId="2" xfId="1" applyNumberFormat="1" applyFont="1" applyFill="1" applyBorder="1" applyAlignment="1" applyProtection="1">
      <alignment wrapText="1"/>
      <protection hidden="1"/>
    </xf>
    <xf numFmtId="167" fontId="7" fillId="0" borderId="2" xfId="1" applyNumberFormat="1" applyFont="1" applyFill="1" applyBorder="1" applyAlignment="1" applyProtection="1">
      <alignment horizontal="right" wrapText="1"/>
      <protection hidden="1"/>
    </xf>
    <xf numFmtId="165" fontId="7" fillId="0" borderId="2" xfId="1" applyNumberFormat="1" applyFont="1" applyFill="1" applyBorder="1" applyAlignment="1" applyProtection="1">
      <alignment horizontal="right" wrapText="1"/>
      <protection hidden="1"/>
    </xf>
    <xf numFmtId="168" fontId="7" fillId="0" borderId="2" xfId="1" applyNumberFormat="1" applyFont="1" applyFill="1" applyBorder="1" applyAlignment="1" applyProtection="1">
      <alignment wrapText="1"/>
      <protection hidden="1"/>
    </xf>
    <xf numFmtId="169" fontId="7" fillId="0" borderId="2" xfId="1" applyNumberFormat="1" applyFont="1" applyFill="1" applyBorder="1" applyAlignment="1" applyProtection="1">
      <alignment wrapText="1"/>
      <protection hidden="1"/>
    </xf>
    <xf numFmtId="164" fontId="7" fillId="4" borderId="2" xfId="1" applyNumberFormat="1" applyFont="1" applyFill="1" applyBorder="1" applyAlignment="1" applyProtection="1">
      <alignment horizontal="left" vertical="center" wrapText="1"/>
      <protection hidden="1"/>
    </xf>
    <xf numFmtId="165" fontId="7" fillId="4" borderId="2" xfId="1" applyNumberFormat="1" applyFont="1" applyFill="1" applyBorder="1" applyAlignment="1" applyProtection="1">
      <alignment wrapText="1"/>
      <protection hidden="1"/>
    </xf>
    <xf numFmtId="166" fontId="7" fillId="4" borderId="2" xfId="1" applyNumberFormat="1" applyFont="1" applyFill="1" applyBorder="1" applyAlignment="1" applyProtection="1">
      <alignment wrapText="1"/>
      <protection hidden="1"/>
    </xf>
    <xf numFmtId="167" fontId="7" fillId="4" borderId="2" xfId="1" applyNumberFormat="1" applyFont="1" applyFill="1" applyBorder="1" applyAlignment="1" applyProtection="1">
      <alignment horizontal="right" wrapText="1"/>
      <protection hidden="1"/>
    </xf>
    <xf numFmtId="165" fontId="7" fillId="4" borderId="2" xfId="1" applyNumberFormat="1" applyFont="1" applyFill="1" applyBorder="1" applyAlignment="1" applyProtection="1">
      <alignment horizontal="right" wrapText="1"/>
      <protection hidden="1"/>
    </xf>
    <xf numFmtId="168" fontId="7" fillId="4" borderId="2" xfId="1" applyNumberFormat="1" applyFont="1" applyFill="1" applyBorder="1" applyAlignment="1" applyProtection="1">
      <alignment wrapText="1"/>
      <protection hidden="1"/>
    </xf>
    <xf numFmtId="169" fontId="7" fillId="4" borderId="2" xfId="1" applyNumberFormat="1" applyFont="1" applyFill="1" applyBorder="1" applyAlignment="1" applyProtection="1">
      <alignment wrapText="1"/>
      <protection hidden="1"/>
    </xf>
    <xf numFmtId="0" fontId="1" fillId="4" borderId="2" xfId="1" applyFont="1" applyFill="1" applyBorder="1" applyAlignment="1" applyProtection="1">
      <alignment wrapText="1"/>
      <protection hidden="1"/>
    </xf>
    <xf numFmtId="0" fontId="1" fillId="4" borderId="2" xfId="1" applyFill="1" applyBorder="1"/>
    <xf numFmtId="0" fontId="10" fillId="4" borderId="2" xfId="0" applyFont="1" applyFill="1" applyBorder="1" applyAlignment="1">
      <alignment horizontal="left" wrapText="1"/>
    </xf>
    <xf numFmtId="0" fontId="7" fillId="0" borderId="0" xfId="1" applyNumberFormat="1" applyFont="1" applyFill="1" applyAlignment="1" applyProtection="1">
      <protection hidden="1"/>
    </xf>
    <xf numFmtId="0" fontId="1" fillId="0" borderId="0" xfId="1" applyProtection="1">
      <protection hidden="1"/>
    </xf>
    <xf numFmtId="0" fontId="4" fillId="0" borderId="0" xfId="1" applyFont="1" applyAlignment="1" applyProtection="1">
      <alignment horizontal="center" vertical="center" wrapText="1"/>
      <protection hidden="1"/>
    </xf>
    <xf numFmtId="0" fontId="7" fillId="0" borderId="4" xfId="1" applyNumberFormat="1" applyFont="1" applyFill="1" applyBorder="1" applyAlignment="1" applyProtection="1">
      <protection hidden="1"/>
    </xf>
    <xf numFmtId="0" fontId="4" fillId="0" borderId="0" xfId="1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2 2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showGridLines="0" tabSelected="1" workbookViewId="0">
      <selection activeCell="R6" sqref="R6"/>
    </sheetView>
  </sheetViews>
  <sheetFormatPr defaultColWidth="9.28515625" defaultRowHeight="12.75" x14ac:dyDescent="0.2"/>
  <cols>
    <col min="1" max="1" width="0.5703125" style="5" customWidth="1"/>
    <col min="2" max="2" width="39.42578125" style="5" customWidth="1"/>
    <col min="3" max="5" width="5.7109375" style="5" customWidth="1"/>
    <col min="6" max="6" width="12.28515625" style="5" customWidth="1"/>
    <col min="7" max="7" width="5.7109375" style="5" customWidth="1"/>
    <col min="8" max="8" width="18.140625" style="5" customWidth="1"/>
    <col min="9" max="9" width="18.28515625" style="5" customWidth="1"/>
    <col min="10" max="10" width="17.85546875" style="5" customWidth="1"/>
    <col min="11" max="11" width="7.7109375" style="5" customWidth="1"/>
    <col min="12" max="12" width="16.42578125" style="5" hidden="1" customWidth="1"/>
    <col min="13" max="13" width="44.28515625" style="65" hidden="1" customWidth="1"/>
    <col min="14" max="14" width="14.42578125" style="4" hidden="1" customWidth="1"/>
    <col min="15" max="15" width="22.42578125" style="5" hidden="1" customWidth="1"/>
    <col min="16" max="242" width="9.140625" style="5" customWidth="1"/>
    <col min="243" max="16384" width="9.28515625" style="5"/>
  </cols>
  <sheetData>
    <row r="1" spans="1:15" ht="15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5" ht="15.75" customHeight="1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7"/>
      <c r="L2" s="7"/>
      <c r="M2" s="3"/>
    </row>
    <row r="3" spans="1:15" ht="12.75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3"/>
    </row>
    <row r="4" spans="1:15" ht="12.75" customHeight="1" x14ac:dyDescent="0.2">
      <c r="A4" s="8"/>
      <c r="B4" s="8"/>
      <c r="C4" s="9"/>
      <c r="D4" s="9"/>
      <c r="E4" s="9"/>
      <c r="F4" s="9"/>
      <c r="G4" s="9"/>
      <c r="H4" s="9"/>
      <c r="I4" s="10"/>
      <c r="J4" s="10"/>
      <c r="K4" s="11" t="s">
        <v>2</v>
      </c>
      <c r="L4" s="12"/>
      <c r="M4" s="3"/>
    </row>
    <row r="5" spans="1:15" ht="76.5" customHeight="1" x14ac:dyDescent="0.2">
      <c r="A5" s="13"/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5" t="s">
        <v>9</v>
      </c>
      <c r="I5" s="15" t="s">
        <v>10</v>
      </c>
      <c r="J5" s="15" t="s">
        <v>91</v>
      </c>
      <c r="K5" s="14" t="s">
        <v>92</v>
      </c>
      <c r="L5" s="16" t="s">
        <v>11</v>
      </c>
      <c r="M5" s="17" t="s">
        <v>12</v>
      </c>
      <c r="N5" s="18" t="s">
        <v>13</v>
      </c>
      <c r="O5" s="19" t="s">
        <v>14</v>
      </c>
    </row>
    <row r="6" spans="1:15" ht="51" customHeight="1" x14ac:dyDescent="0.2">
      <c r="A6" s="20"/>
      <c r="B6" s="21" t="s">
        <v>15</v>
      </c>
      <c r="C6" s="22">
        <v>7</v>
      </c>
      <c r="D6" s="23">
        <v>0</v>
      </c>
      <c r="E6" s="23">
        <v>0</v>
      </c>
      <c r="F6" s="24">
        <v>0</v>
      </c>
      <c r="G6" s="25">
        <v>0</v>
      </c>
      <c r="H6" s="26">
        <v>238709000</v>
      </c>
      <c r="I6" s="26">
        <v>167575174</v>
      </c>
      <c r="J6" s="26">
        <v>154945563.40000001</v>
      </c>
      <c r="K6" s="27">
        <v>92.463316433733794</v>
      </c>
      <c r="L6" s="26">
        <f t="shared" ref="L6:L68" si="0">I6-J6</f>
        <v>12629610.599999994</v>
      </c>
      <c r="M6" s="28"/>
      <c r="N6" s="29"/>
      <c r="O6" s="30" t="str">
        <f t="shared" ref="O6:O68" si="1">IF(N6=11,"Экономия по результатам проведения конкурсных процедур",IF(N6=12,"Экономия зарезервированных средств",IF(N6=31,"Заявительный характер субсидирования организаций, выплат пособий и компенсаций",IF(N6=32,"Экономия средств по выплатам сотрудникам",IF(N6=33,"Изменение сроков исполнения по объективным причинам",IF(N6=34,"Отсутствие потребности в осуществлении расходов",IF(N6=35,"Нарушение органами местного самоуправления условий порядка предоставления межбюджетных трансфертов",IF(N6=36,"Экономия по услугам банка, почты",IF(N6=37,"Отклонение менее 100 рублей",IF(N6=51,"Проблемы с документами",IF(N6=52,"Неверное планирование",IF(N6=53,"Нарушение сроков исполнения",IF(N6=54,"Иные (по согласованию с управлением финансов)",IF(ISBLANK(N6),"Нет"))))))))))))))</f>
        <v>Нет</v>
      </c>
    </row>
    <row r="7" spans="1:15" ht="24" customHeight="1" x14ac:dyDescent="0.2">
      <c r="A7" s="20"/>
      <c r="B7" s="31" t="s">
        <v>16</v>
      </c>
      <c r="C7" s="32">
        <v>7</v>
      </c>
      <c r="D7" s="33">
        <v>3</v>
      </c>
      <c r="E7" s="33">
        <v>0</v>
      </c>
      <c r="F7" s="34">
        <v>0</v>
      </c>
      <c r="G7" s="35">
        <v>0</v>
      </c>
      <c r="H7" s="36">
        <v>238255500</v>
      </c>
      <c r="I7" s="36">
        <v>167247634</v>
      </c>
      <c r="J7" s="36">
        <v>154701982.41999999</v>
      </c>
      <c r="K7" s="37">
        <v>92.498756915150125</v>
      </c>
      <c r="L7" s="36">
        <f t="shared" si="0"/>
        <v>12545651.580000013</v>
      </c>
      <c r="M7" s="28"/>
      <c r="N7" s="29"/>
      <c r="O7" s="30" t="str">
        <f t="shared" si="1"/>
        <v>Нет</v>
      </c>
    </row>
    <row r="8" spans="1:15" ht="24" customHeight="1" x14ac:dyDescent="0.2">
      <c r="A8" s="20"/>
      <c r="B8" s="31" t="s">
        <v>17</v>
      </c>
      <c r="C8" s="32">
        <v>7</v>
      </c>
      <c r="D8" s="33">
        <v>3</v>
      </c>
      <c r="E8" s="33">
        <v>9</v>
      </c>
      <c r="F8" s="34">
        <v>0</v>
      </c>
      <c r="G8" s="35">
        <v>0</v>
      </c>
      <c r="H8" s="36">
        <v>24227100</v>
      </c>
      <c r="I8" s="36">
        <v>14670100</v>
      </c>
      <c r="J8" s="36">
        <v>12921032.23</v>
      </c>
      <c r="K8" s="37">
        <v>88.077328920729926</v>
      </c>
      <c r="L8" s="36">
        <f t="shared" si="0"/>
        <v>1749067.7699999996</v>
      </c>
      <c r="M8" s="28"/>
      <c r="N8" s="29"/>
      <c r="O8" s="30" t="str">
        <f t="shared" si="1"/>
        <v>Нет</v>
      </c>
    </row>
    <row r="9" spans="1:15" ht="51" customHeight="1" x14ac:dyDescent="0.2">
      <c r="A9" s="20"/>
      <c r="B9" s="21" t="s">
        <v>18</v>
      </c>
      <c r="C9" s="22">
        <v>7</v>
      </c>
      <c r="D9" s="23">
        <v>3</v>
      </c>
      <c r="E9" s="23">
        <v>9</v>
      </c>
      <c r="F9" s="24" t="s">
        <v>19</v>
      </c>
      <c r="G9" s="25">
        <v>0</v>
      </c>
      <c r="H9" s="26">
        <v>24227100</v>
      </c>
      <c r="I9" s="26">
        <v>14670100</v>
      </c>
      <c r="J9" s="26">
        <v>12921032.23</v>
      </c>
      <c r="K9" s="27">
        <v>88.077328920729926</v>
      </c>
      <c r="L9" s="26">
        <f t="shared" si="0"/>
        <v>1749067.7699999996</v>
      </c>
      <c r="M9" s="28"/>
      <c r="N9" s="29"/>
      <c r="O9" s="30" t="str">
        <f t="shared" si="1"/>
        <v>Нет</v>
      </c>
    </row>
    <row r="10" spans="1:15" ht="60" customHeight="1" x14ac:dyDescent="0.2">
      <c r="A10" s="20"/>
      <c r="B10" s="38" t="s">
        <v>20</v>
      </c>
      <c r="C10" s="39">
        <v>7</v>
      </c>
      <c r="D10" s="40">
        <v>3</v>
      </c>
      <c r="E10" s="40">
        <v>9</v>
      </c>
      <c r="F10" s="41" t="s">
        <v>21</v>
      </c>
      <c r="G10" s="42">
        <v>0</v>
      </c>
      <c r="H10" s="43">
        <v>2964500</v>
      </c>
      <c r="I10" s="43">
        <v>1341800</v>
      </c>
      <c r="J10" s="43">
        <v>754671.72</v>
      </c>
      <c r="K10" s="44">
        <v>56.243234461171561</v>
      </c>
      <c r="L10" s="43">
        <f t="shared" si="0"/>
        <v>587128.28</v>
      </c>
      <c r="M10" s="28"/>
      <c r="N10" s="29"/>
      <c r="O10" s="30" t="str">
        <f t="shared" si="1"/>
        <v>Нет</v>
      </c>
    </row>
    <row r="11" spans="1:15" ht="48" customHeight="1" x14ac:dyDescent="0.2">
      <c r="A11" s="20"/>
      <c r="B11" s="31" t="s">
        <v>22</v>
      </c>
      <c r="C11" s="45">
        <v>7</v>
      </c>
      <c r="D11" s="46">
        <v>3</v>
      </c>
      <c r="E11" s="46">
        <v>9</v>
      </c>
      <c r="F11" s="47" t="s">
        <v>23</v>
      </c>
      <c r="G11" s="48">
        <v>0</v>
      </c>
      <c r="H11" s="49">
        <v>2964500</v>
      </c>
      <c r="I11" s="49">
        <v>1341800</v>
      </c>
      <c r="J11" s="49">
        <v>754671.72</v>
      </c>
      <c r="K11" s="50">
        <v>56.243234461171561</v>
      </c>
      <c r="L11" s="49">
        <f t="shared" si="0"/>
        <v>587128.28</v>
      </c>
      <c r="M11" s="28"/>
      <c r="N11" s="29"/>
      <c r="O11" s="30" t="str">
        <f t="shared" si="1"/>
        <v>Нет</v>
      </c>
    </row>
    <row r="12" spans="1:15" ht="60" customHeight="1" x14ac:dyDescent="0.2">
      <c r="A12" s="20"/>
      <c r="B12" s="31" t="s">
        <v>24</v>
      </c>
      <c r="C12" s="45">
        <v>7</v>
      </c>
      <c r="D12" s="46">
        <v>3</v>
      </c>
      <c r="E12" s="46">
        <v>9</v>
      </c>
      <c r="F12" s="47" t="s">
        <v>25</v>
      </c>
      <c r="G12" s="48">
        <v>0</v>
      </c>
      <c r="H12" s="49">
        <v>87600</v>
      </c>
      <c r="I12" s="49">
        <v>87600</v>
      </c>
      <c r="J12" s="49">
        <v>87600</v>
      </c>
      <c r="K12" s="50">
        <v>100</v>
      </c>
      <c r="L12" s="49">
        <f t="shared" si="0"/>
        <v>0</v>
      </c>
      <c r="M12" s="28"/>
      <c r="N12" s="29"/>
      <c r="O12" s="30" t="str">
        <f t="shared" si="1"/>
        <v>Нет</v>
      </c>
    </row>
    <row r="13" spans="1:15" ht="24" customHeight="1" x14ac:dyDescent="0.2">
      <c r="A13" s="20"/>
      <c r="B13" s="31" t="s">
        <v>26</v>
      </c>
      <c r="C13" s="32">
        <v>7</v>
      </c>
      <c r="D13" s="33">
        <v>3</v>
      </c>
      <c r="E13" s="33">
        <v>9</v>
      </c>
      <c r="F13" s="34" t="s">
        <v>25</v>
      </c>
      <c r="G13" s="35" t="s">
        <v>27</v>
      </c>
      <c r="H13" s="36">
        <v>87600</v>
      </c>
      <c r="I13" s="36">
        <v>87600</v>
      </c>
      <c r="J13" s="36">
        <v>87600</v>
      </c>
      <c r="K13" s="37">
        <v>100</v>
      </c>
      <c r="L13" s="36">
        <f t="shared" si="0"/>
        <v>0</v>
      </c>
      <c r="M13" s="28"/>
      <c r="N13" s="29"/>
      <c r="O13" s="30" t="str">
        <f t="shared" si="1"/>
        <v>Нет</v>
      </c>
    </row>
    <row r="14" spans="1:15" ht="36" customHeight="1" x14ac:dyDescent="0.2">
      <c r="A14" s="20"/>
      <c r="B14" s="31" t="s">
        <v>28</v>
      </c>
      <c r="C14" s="45">
        <v>7</v>
      </c>
      <c r="D14" s="46">
        <v>3</v>
      </c>
      <c r="E14" s="46">
        <v>9</v>
      </c>
      <c r="F14" s="47" t="s">
        <v>29</v>
      </c>
      <c r="G14" s="48">
        <v>0</v>
      </c>
      <c r="H14" s="49">
        <v>2374300</v>
      </c>
      <c r="I14" s="49">
        <v>1118000</v>
      </c>
      <c r="J14" s="49">
        <v>531871.72</v>
      </c>
      <c r="K14" s="50">
        <v>47.573499105545615</v>
      </c>
      <c r="L14" s="49">
        <f t="shared" si="0"/>
        <v>586128.28</v>
      </c>
      <c r="M14" s="28"/>
      <c r="N14" s="29"/>
      <c r="O14" s="30" t="str">
        <f t="shared" si="1"/>
        <v>Нет</v>
      </c>
    </row>
    <row r="15" spans="1:15" ht="24" customHeight="1" x14ac:dyDescent="0.2">
      <c r="A15" s="20"/>
      <c r="B15" s="51" t="s">
        <v>26</v>
      </c>
      <c r="C15" s="52">
        <v>7</v>
      </c>
      <c r="D15" s="53">
        <v>3</v>
      </c>
      <c r="E15" s="53">
        <v>9</v>
      </c>
      <c r="F15" s="54" t="s">
        <v>29</v>
      </c>
      <c r="G15" s="55" t="s">
        <v>27</v>
      </c>
      <c r="H15" s="56">
        <v>2374300</v>
      </c>
      <c r="I15" s="56">
        <v>1118000</v>
      </c>
      <c r="J15" s="56">
        <v>531871.72</v>
      </c>
      <c r="K15" s="57">
        <v>47.573499105545615</v>
      </c>
      <c r="L15" s="56">
        <f t="shared" si="0"/>
        <v>586128.28</v>
      </c>
      <c r="M15" s="58" t="s">
        <v>30</v>
      </c>
      <c r="N15" s="59">
        <v>11</v>
      </c>
      <c r="O15" s="60" t="str">
        <f t="shared" si="1"/>
        <v>Экономия по результатам проведения конкурсных процедур</v>
      </c>
    </row>
    <row r="16" spans="1:15" ht="48" customHeight="1" x14ac:dyDescent="0.2">
      <c r="A16" s="20"/>
      <c r="B16" s="31" t="s">
        <v>31</v>
      </c>
      <c r="C16" s="45">
        <v>7</v>
      </c>
      <c r="D16" s="46">
        <v>3</v>
      </c>
      <c r="E16" s="46">
        <v>9</v>
      </c>
      <c r="F16" s="47" t="s">
        <v>32</v>
      </c>
      <c r="G16" s="48">
        <v>0</v>
      </c>
      <c r="H16" s="49">
        <v>502600</v>
      </c>
      <c r="I16" s="49">
        <v>136200</v>
      </c>
      <c r="J16" s="49">
        <v>135200</v>
      </c>
      <c r="K16" s="50">
        <v>99.265785609397938</v>
      </c>
      <c r="L16" s="49">
        <f t="shared" si="0"/>
        <v>1000</v>
      </c>
      <c r="M16" s="28"/>
      <c r="N16" s="29"/>
      <c r="O16" s="30" t="str">
        <f t="shared" si="1"/>
        <v>Нет</v>
      </c>
    </row>
    <row r="17" spans="1:15" ht="24" customHeight="1" x14ac:dyDescent="0.2">
      <c r="A17" s="20"/>
      <c r="B17" s="31" t="s">
        <v>26</v>
      </c>
      <c r="C17" s="32">
        <v>7</v>
      </c>
      <c r="D17" s="33">
        <v>3</v>
      </c>
      <c r="E17" s="33">
        <v>9</v>
      </c>
      <c r="F17" s="34" t="s">
        <v>32</v>
      </c>
      <c r="G17" s="35" t="s">
        <v>27</v>
      </c>
      <c r="H17" s="36">
        <v>502600</v>
      </c>
      <c r="I17" s="36">
        <v>136200</v>
      </c>
      <c r="J17" s="36">
        <v>135200</v>
      </c>
      <c r="K17" s="37">
        <v>99.265785609397938</v>
      </c>
      <c r="L17" s="36">
        <f t="shared" si="0"/>
        <v>1000</v>
      </c>
      <c r="M17" s="28"/>
      <c r="N17" s="29"/>
      <c r="O17" s="30" t="str">
        <f t="shared" si="1"/>
        <v>Нет</v>
      </c>
    </row>
    <row r="18" spans="1:15" ht="24" customHeight="1" x14ac:dyDescent="0.2">
      <c r="A18" s="20"/>
      <c r="B18" s="38" t="s">
        <v>33</v>
      </c>
      <c r="C18" s="39">
        <v>7</v>
      </c>
      <c r="D18" s="40">
        <v>3</v>
      </c>
      <c r="E18" s="40">
        <v>9</v>
      </c>
      <c r="F18" s="41" t="s">
        <v>34</v>
      </c>
      <c r="G18" s="42">
        <v>0</v>
      </c>
      <c r="H18" s="43">
        <v>21262600</v>
      </c>
      <c r="I18" s="43">
        <v>13328300</v>
      </c>
      <c r="J18" s="43">
        <v>12166360.51</v>
      </c>
      <c r="K18" s="44">
        <v>91.282162841472655</v>
      </c>
      <c r="L18" s="43">
        <f t="shared" si="0"/>
        <v>1161939.4900000002</v>
      </c>
      <c r="M18" s="28"/>
      <c r="N18" s="29"/>
      <c r="O18" s="30" t="str">
        <f t="shared" si="1"/>
        <v>Нет</v>
      </c>
    </row>
    <row r="19" spans="1:15" ht="24" customHeight="1" x14ac:dyDescent="0.2">
      <c r="A19" s="20"/>
      <c r="B19" s="31" t="s">
        <v>35</v>
      </c>
      <c r="C19" s="45">
        <v>7</v>
      </c>
      <c r="D19" s="46">
        <v>3</v>
      </c>
      <c r="E19" s="46">
        <v>9</v>
      </c>
      <c r="F19" s="47" t="s">
        <v>36</v>
      </c>
      <c r="G19" s="48">
        <v>0</v>
      </c>
      <c r="H19" s="49">
        <v>21262600</v>
      </c>
      <c r="I19" s="49">
        <v>13328300</v>
      </c>
      <c r="J19" s="49">
        <v>12166360.51</v>
      </c>
      <c r="K19" s="50">
        <v>91.282162841472655</v>
      </c>
      <c r="L19" s="49">
        <f t="shared" si="0"/>
        <v>1161939.4900000002</v>
      </c>
      <c r="M19" s="28"/>
      <c r="N19" s="29"/>
      <c r="O19" s="30" t="str">
        <f t="shared" si="1"/>
        <v>Нет</v>
      </c>
    </row>
    <row r="20" spans="1:15" ht="60" customHeight="1" x14ac:dyDescent="0.2">
      <c r="A20" s="20"/>
      <c r="B20" s="51" t="s">
        <v>37</v>
      </c>
      <c r="C20" s="52">
        <v>7</v>
      </c>
      <c r="D20" s="53">
        <v>3</v>
      </c>
      <c r="E20" s="53">
        <v>9</v>
      </c>
      <c r="F20" s="54" t="s">
        <v>36</v>
      </c>
      <c r="G20" s="55" t="s">
        <v>38</v>
      </c>
      <c r="H20" s="56">
        <v>20956300</v>
      </c>
      <c r="I20" s="56">
        <v>13023100</v>
      </c>
      <c r="J20" s="56">
        <v>11861205.09</v>
      </c>
      <c r="K20" s="57">
        <v>91.078200198109514</v>
      </c>
      <c r="L20" s="56">
        <f t="shared" si="0"/>
        <v>1161894.9100000001</v>
      </c>
      <c r="M20" s="58" t="s">
        <v>39</v>
      </c>
      <c r="N20" s="59">
        <v>32</v>
      </c>
      <c r="O20" s="60" t="str">
        <f t="shared" si="1"/>
        <v>Экономия средств по выплатам сотрудникам</v>
      </c>
    </row>
    <row r="21" spans="1:15" ht="24" customHeight="1" x14ac:dyDescent="0.2">
      <c r="A21" s="20"/>
      <c r="B21" s="31" t="s">
        <v>26</v>
      </c>
      <c r="C21" s="32">
        <v>7</v>
      </c>
      <c r="D21" s="33">
        <v>3</v>
      </c>
      <c r="E21" s="33">
        <v>9</v>
      </c>
      <c r="F21" s="34" t="s">
        <v>36</v>
      </c>
      <c r="G21" s="35" t="s">
        <v>27</v>
      </c>
      <c r="H21" s="36">
        <v>16700</v>
      </c>
      <c r="I21" s="36">
        <v>15600</v>
      </c>
      <c r="J21" s="36">
        <v>15600</v>
      </c>
      <c r="K21" s="37">
        <v>100</v>
      </c>
      <c r="L21" s="36">
        <f t="shared" si="0"/>
        <v>0</v>
      </c>
      <c r="M21" s="28"/>
      <c r="N21" s="29"/>
      <c r="O21" s="30" t="str">
        <f t="shared" si="1"/>
        <v>Нет</v>
      </c>
    </row>
    <row r="22" spans="1:15" ht="24" customHeight="1" x14ac:dyDescent="0.2">
      <c r="A22" s="20"/>
      <c r="B22" s="31" t="s">
        <v>40</v>
      </c>
      <c r="C22" s="32">
        <v>7</v>
      </c>
      <c r="D22" s="33">
        <v>3</v>
      </c>
      <c r="E22" s="33">
        <v>9</v>
      </c>
      <c r="F22" s="34" t="s">
        <v>36</v>
      </c>
      <c r="G22" s="35" t="s">
        <v>41</v>
      </c>
      <c r="H22" s="36">
        <v>289600</v>
      </c>
      <c r="I22" s="36">
        <v>289600</v>
      </c>
      <c r="J22" s="36">
        <v>289555.42</v>
      </c>
      <c r="K22" s="37">
        <v>99.984606353591161</v>
      </c>
      <c r="L22" s="36">
        <f t="shared" si="0"/>
        <v>44.580000000016298</v>
      </c>
      <c r="M22" s="28"/>
      <c r="N22" s="29"/>
      <c r="O22" s="30" t="str">
        <f t="shared" si="1"/>
        <v>Нет</v>
      </c>
    </row>
    <row r="23" spans="1:15" ht="36" customHeight="1" x14ac:dyDescent="0.2">
      <c r="A23" s="20"/>
      <c r="B23" s="31" t="s">
        <v>42</v>
      </c>
      <c r="C23" s="32">
        <v>7</v>
      </c>
      <c r="D23" s="33">
        <v>3</v>
      </c>
      <c r="E23" s="33">
        <v>10</v>
      </c>
      <c r="F23" s="34">
        <v>0</v>
      </c>
      <c r="G23" s="35">
        <v>0</v>
      </c>
      <c r="H23" s="36">
        <v>214028400</v>
      </c>
      <c r="I23" s="36">
        <v>152577534</v>
      </c>
      <c r="J23" s="36">
        <v>141780950.19</v>
      </c>
      <c r="K23" s="37">
        <v>92.923870554887856</v>
      </c>
      <c r="L23" s="36">
        <f t="shared" si="0"/>
        <v>10796583.810000002</v>
      </c>
      <c r="M23" s="28"/>
      <c r="N23" s="29"/>
      <c r="O23" s="30" t="str">
        <f t="shared" si="1"/>
        <v>Нет</v>
      </c>
    </row>
    <row r="24" spans="1:15" ht="51" customHeight="1" x14ac:dyDescent="0.2">
      <c r="A24" s="20"/>
      <c r="B24" s="21" t="s">
        <v>18</v>
      </c>
      <c r="C24" s="22">
        <v>7</v>
      </c>
      <c r="D24" s="23">
        <v>3</v>
      </c>
      <c r="E24" s="23">
        <v>10</v>
      </c>
      <c r="F24" s="24" t="s">
        <v>19</v>
      </c>
      <c r="G24" s="25">
        <v>0</v>
      </c>
      <c r="H24" s="26">
        <v>211958400</v>
      </c>
      <c r="I24" s="26">
        <v>150507534</v>
      </c>
      <c r="J24" s="26">
        <v>139710950.19</v>
      </c>
      <c r="K24" s="27">
        <v>92.826549260982503</v>
      </c>
      <c r="L24" s="26">
        <f t="shared" si="0"/>
        <v>10796583.810000002</v>
      </c>
      <c r="M24" s="28"/>
      <c r="N24" s="29"/>
      <c r="O24" s="30" t="str">
        <f t="shared" si="1"/>
        <v>Нет</v>
      </c>
    </row>
    <row r="25" spans="1:15" ht="48" customHeight="1" x14ac:dyDescent="0.2">
      <c r="A25" s="20"/>
      <c r="B25" s="38" t="s">
        <v>43</v>
      </c>
      <c r="C25" s="39">
        <v>7</v>
      </c>
      <c r="D25" s="40">
        <v>3</v>
      </c>
      <c r="E25" s="40">
        <v>10</v>
      </c>
      <c r="F25" s="41" t="s">
        <v>44</v>
      </c>
      <c r="G25" s="42">
        <v>0</v>
      </c>
      <c r="H25" s="43">
        <v>4204700</v>
      </c>
      <c r="I25" s="43">
        <v>2627318</v>
      </c>
      <c r="J25" s="43">
        <v>2377748.15</v>
      </c>
      <c r="K25" s="44">
        <v>90.500965242882671</v>
      </c>
      <c r="L25" s="43">
        <f t="shared" si="0"/>
        <v>249569.85000000009</v>
      </c>
      <c r="M25" s="28"/>
      <c r="N25" s="29"/>
      <c r="O25" s="30" t="str">
        <f t="shared" si="1"/>
        <v>Нет</v>
      </c>
    </row>
    <row r="26" spans="1:15" ht="60" customHeight="1" x14ac:dyDescent="0.2">
      <c r="A26" s="20"/>
      <c r="B26" s="31" t="s">
        <v>45</v>
      </c>
      <c r="C26" s="45">
        <v>7</v>
      </c>
      <c r="D26" s="46">
        <v>3</v>
      </c>
      <c r="E26" s="46">
        <v>10</v>
      </c>
      <c r="F26" s="47" t="s">
        <v>46</v>
      </c>
      <c r="G26" s="48">
        <v>0</v>
      </c>
      <c r="H26" s="49">
        <v>4204700</v>
      </c>
      <c r="I26" s="49">
        <v>2627318</v>
      </c>
      <c r="J26" s="49">
        <v>2377748.15</v>
      </c>
      <c r="K26" s="50">
        <v>90.500965242882671</v>
      </c>
      <c r="L26" s="49">
        <f t="shared" si="0"/>
        <v>249569.85000000009</v>
      </c>
      <c r="M26" s="28"/>
      <c r="N26" s="29"/>
      <c r="O26" s="30" t="str">
        <f t="shared" si="1"/>
        <v>Нет</v>
      </c>
    </row>
    <row r="27" spans="1:15" ht="24" customHeight="1" x14ac:dyDescent="0.2">
      <c r="A27" s="20"/>
      <c r="B27" s="31" t="s">
        <v>47</v>
      </c>
      <c r="C27" s="45">
        <v>7</v>
      </c>
      <c r="D27" s="46">
        <v>3</v>
      </c>
      <c r="E27" s="46">
        <v>10</v>
      </c>
      <c r="F27" s="47" t="s">
        <v>48</v>
      </c>
      <c r="G27" s="48">
        <v>0</v>
      </c>
      <c r="H27" s="49">
        <v>4204700</v>
      </c>
      <c r="I27" s="49">
        <v>2627318</v>
      </c>
      <c r="J27" s="49">
        <v>2377748.15</v>
      </c>
      <c r="K27" s="50">
        <v>90.500965242882671</v>
      </c>
      <c r="L27" s="49">
        <f t="shared" si="0"/>
        <v>249569.85000000009</v>
      </c>
      <c r="M27" s="28"/>
      <c r="N27" s="29"/>
      <c r="O27" s="30" t="str">
        <f t="shared" si="1"/>
        <v>Нет</v>
      </c>
    </row>
    <row r="28" spans="1:15" ht="24" customHeight="1" x14ac:dyDescent="0.2">
      <c r="A28" s="20"/>
      <c r="B28" s="51" t="s">
        <v>26</v>
      </c>
      <c r="C28" s="52">
        <v>7</v>
      </c>
      <c r="D28" s="53">
        <v>3</v>
      </c>
      <c r="E28" s="53">
        <v>10</v>
      </c>
      <c r="F28" s="54" t="s">
        <v>48</v>
      </c>
      <c r="G28" s="55" t="s">
        <v>27</v>
      </c>
      <c r="H28" s="56">
        <v>4204700</v>
      </c>
      <c r="I28" s="56">
        <v>2627318</v>
      </c>
      <c r="J28" s="56">
        <v>2377748.15</v>
      </c>
      <c r="K28" s="57">
        <v>90.500965242882671</v>
      </c>
      <c r="L28" s="56">
        <f t="shared" si="0"/>
        <v>249569.85000000009</v>
      </c>
      <c r="M28" s="58" t="s">
        <v>49</v>
      </c>
      <c r="N28" s="59">
        <v>11</v>
      </c>
      <c r="O28" s="60" t="str">
        <f t="shared" si="1"/>
        <v>Экономия по результатам проведения конкурсных процедур</v>
      </c>
    </row>
    <row r="29" spans="1:15" ht="24" customHeight="1" x14ac:dyDescent="0.2">
      <c r="A29" s="20"/>
      <c r="B29" s="38" t="s">
        <v>50</v>
      </c>
      <c r="C29" s="39">
        <v>7</v>
      </c>
      <c r="D29" s="40">
        <v>3</v>
      </c>
      <c r="E29" s="40">
        <v>10</v>
      </c>
      <c r="F29" s="41" t="s">
        <v>51</v>
      </c>
      <c r="G29" s="42">
        <v>0</v>
      </c>
      <c r="H29" s="43">
        <v>114234600</v>
      </c>
      <c r="I29" s="43">
        <v>86844209</v>
      </c>
      <c r="J29" s="43">
        <v>78671460.829999998</v>
      </c>
      <c r="K29" s="44">
        <v>90.589184628303769</v>
      </c>
      <c r="L29" s="43">
        <f t="shared" si="0"/>
        <v>8172748.1700000018</v>
      </c>
      <c r="M29" s="28"/>
      <c r="N29" s="29"/>
      <c r="O29" s="30" t="str">
        <f t="shared" si="1"/>
        <v>Нет</v>
      </c>
    </row>
    <row r="30" spans="1:15" ht="57" customHeight="1" x14ac:dyDescent="0.2">
      <c r="A30" s="20"/>
      <c r="B30" s="31" t="s">
        <v>52</v>
      </c>
      <c r="C30" s="45">
        <v>7</v>
      </c>
      <c r="D30" s="46">
        <v>3</v>
      </c>
      <c r="E30" s="46">
        <v>10</v>
      </c>
      <c r="F30" s="47" t="s">
        <v>53</v>
      </c>
      <c r="G30" s="48">
        <v>0</v>
      </c>
      <c r="H30" s="49">
        <v>112213100</v>
      </c>
      <c r="I30" s="49">
        <v>84822709</v>
      </c>
      <c r="J30" s="49">
        <v>76649960.829999998</v>
      </c>
      <c r="K30" s="50">
        <v>90.364905499540228</v>
      </c>
      <c r="L30" s="49">
        <f t="shared" si="0"/>
        <v>8172748.1700000018</v>
      </c>
      <c r="M30" s="28"/>
      <c r="N30" s="29"/>
      <c r="O30" s="30" t="str">
        <f t="shared" si="1"/>
        <v>Нет</v>
      </c>
    </row>
    <row r="31" spans="1:15" ht="24" customHeight="1" x14ac:dyDescent="0.2">
      <c r="A31" s="20"/>
      <c r="B31" s="31" t="s">
        <v>54</v>
      </c>
      <c r="C31" s="45">
        <v>7</v>
      </c>
      <c r="D31" s="46">
        <v>3</v>
      </c>
      <c r="E31" s="46">
        <v>10</v>
      </c>
      <c r="F31" s="47" t="s">
        <v>55</v>
      </c>
      <c r="G31" s="48">
        <v>0</v>
      </c>
      <c r="H31" s="49">
        <v>112213100</v>
      </c>
      <c r="I31" s="49">
        <v>84822709</v>
      </c>
      <c r="J31" s="49">
        <v>76649960.829999998</v>
      </c>
      <c r="K31" s="50">
        <v>90.364905499540228</v>
      </c>
      <c r="L31" s="49">
        <f t="shared" si="0"/>
        <v>8172748.1700000018</v>
      </c>
      <c r="M31" s="28"/>
      <c r="N31" s="29"/>
      <c r="O31" s="30" t="str">
        <f t="shared" si="1"/>
        <v>Нет</v>
      </c>
    </row>
    <row r="32" spans="1:15" ht="60" customHeight="1" x14ac:dyDescent="0.2">
      <c r="A32" s="20"/>
      <c r="B32" s="51" t="s">
        <v>37</v>
      </c>
      <c r="C32" s="52">
        <v>7</v>
      </c>
      <c r="D32" s="53">
        <v>3</v>
      </c>
      <c r="E32" s="53">
        <v>10</v>
      </c>
      <c r="F32" s="54" t="s">
        <v>55</v>
      </c>
      <c r="G32" s="55" t="s">
        <v>38</v>
      </c>
      <c r="H32" s="56">
        <v>90135400</v>
      </c>
      <c r="I32" s="56">
        <v>66837300</v>
      </c>
      <c r="J32" s="56">
        <v>65382309.630000003</v>
      </c>
      <c r="K32" s="57">
        <v>97.823086255728469</v>
      </c>
      <c r="L32" s="56">
        <f t="shared" si="0"/>
        <v>1454990.3699999973</v>
      </c>
      <c r="M32" s="58" t="s">
        <v>56</v>
      </c>
      <c r="N32" s="59">
        <v>32</v>
      </c>
      <c r="O32" s="60" t="str">
        <f t="shared" si="1"/>
        <v>Экономия средств по выплатам сотрудникам</v>
      </c>
    </row>
    <row r="33" spans="1:15" ht="24" customHeight="1" x14ac:dyDescent="0.2">
      <c r="A33" s="20"/>
      <c r="B33" s="51" t="s">
        <v>26</v>
      </c>
      <c r="C33" s="52">
        <v>7</v>
      </c>
      <c r="D33" s="53">
        <v>3</v>
      </c>
      <c r="E33" s="53">
        <v>10</v>
      </c>
      <c r="F33" s="54" t="s">
        <v>55</v>
      </c>
      <c r="G33" s="55" t="s">
        <v>27</v>
      </c>
      <c r="H33" s="56">
        <v>22063800</v>
      </c>
      <c r="I33" s="56">
        <v>17973409</v>
      </c>
      <c r="J33" s="56">
        <v>11257255.199999999</v>
      </c>
      <c r="K33" s="57">
        <v>62.632832758660307</v>
      </c>
      <c r="L33" s="56">
        <f t="shared" si="0"/>
        <v>6716153.8000000007</v>
      </c>
      <c r="M33" s="58" t="s">
        <v>57</v>
      </c>
      <c r="N33" s="59">
        <v>51</v>
      </c>
      <c r="O33" s="60" t="str">
        <f t="shared" si="1"/>
        <v>Проблемы с документами</v>
      </c>
    </row>
    <row r="34" spans="1:15" ht="24" customHeight="1" x14ac:dyDescent="0.2">
      <c r="A34" s="20"/>
      <c r="B34" s="51" t="s">
        <v>58</v>
      </c>
      <c r="C34" s="52">
        <v>7</v>
      </c>
      <c r="D34" s="53">
        <v>3</v>
      </c>
      <c r="E34" s="53">
        <v>10</v>
      </c>
      <c r="F34" s="54" t="s">
        <v>55</v>
      </c>
      <c r="G34" s="55" t="s">
        <v>59</v>
      </c>
      <c r="H34" s="56">
        <v>13900</v>
      </c>
      <c r="I34" s="56">
        <v>12000</v>
      </c>
      <c r="J34" s="56">
        <v>10396</v>
      </c>
      <c r="K34" s="57">
        <v>86.63333333333334</v>
      </c>
      <c r="L34" s="56">
        <f t="shared" si="0"/>
        <v>1604</v>
      </c>
      <c r="M34" s="58" t="s">
        <v>60</v>
      </c>
      <c r="N34" s="59">
        <v>34</v>
      </c>
      <c r="O34" s="60" t="str">
        <f t="shared" si="1"/>
        <v>Отсутствие потребности в осуществлении расходов</v>
      </c>
    </row>
    <row r="35" spans="1:15" ht="48" customHeight="1" x14ac:dyDescent="0.2">
      <c r="A35" s="20"/>
      <c r="B35" s="31" t="s">
        <v>61</v>
      </c>
      <c r="C35" s="45">
        <v>7</v>
      </c>
      <c r="D35" s="46">
        <v>3</v>
      </c>
      <c r="E35" s="46">
        <v>10</v>
      </c>
      <c r="F35" s="47" t="s">
        <v>62</v>
      </c>
      <c r="G35" s="48">
        <v>0</v>
      </c>
      <c r="H35" s="49">
        <v>2021500</v>
      </c>
      <c r="I35" s="49">
        <v>2021500</v>
      </c>
      <c r="J35" s="49">
        <v>2021500</v>
      </c>
      <c r="K35" s="50">
        <v>100</v>
      </c>
      <c r="L35" s="49">
        <f t="shared" si="0"/>
        <v>0</v>
      </c>
      <c r="M35" s="28"/>
      <c r="N35" s="29"/>
      <c r="O35" s="30" t="str">
        <f t="shared" si="1"/>
        <v>Нет</v>
      </c>
    </row>
    <row r="36" spans="1:15" ht="24" customHeight="1" x14ac:dyDescent="0.2">
      <c r="A36" s="20"/>
      <c r="B36" s="31" t="s">
        <v>63</v>
      </c>
      <c r="C36" s="45">
        <v>7</v>
      </c>
      <c r="D36" s="46">
        <v>3</v>
      </c>
      <c r="E36" s="46">
        <v>10</v>
      </c>
      <c r="F36" s="47" t="s">
        <v>64</v>
      </c>
      <c r="G36" s="48">
        <v>0</v>
      </c>
      <c r="H36" s="49">
        <v>2021500</v>
      </c>
      <c r="I36" s="49">
        <v>2021500</v>
      </c>
      <c r="J36" s="49">
        <v>2021500</v>
      </c>
      <c r="K36" s="50">
        <v>100</v>
      </c>
      <c r="L36" s="49">
        <f t="shared" si="0"/>
        <v>0</v>
      </c>
      <c r="M36" s="28"/>
      <c r="N36" s="29"/>
      <c r="O36" s="30" t="str">
        <f t="shared" si="1"/>
        <v>Нет</v>
      </c>
    </row>
    <row r="37" spans="1:15" ht="24" customHeight="1" x14ac:dyDescent="0.2">
      <c r="A37" s="20"/>
      <c r="B37" s="31" t="s">
        <v>65</v>
      </c>
      <c r="C37" s="32">
        <v>7</v>
      </c>
      <c r="D37" s="33">
        <v>3</v>
      </c>
      <c r="E37" s="33">
        <v>10</v>
      </c>
      <c r="F37" s="34" t="s">
        <v>64</v>
      </c>
      <c r="G37" s="35" t="s">
        <v>66</v>
      </c>
      <c r="H37" s="36">
        <v>2021500</v>
      </c>
      <c r="I37" s="36">
        <v>2021500</v>
      </c>
      <c r="J37" s="36">
        <v>2021500</v>
      </c>
      <c r="K37" s="37">
        <v>100</v>
      </c>
      <c r="L37" s="36">
        <f t="shared" si="0"/>
        <v>0</v>
      </c>
      <c r="M37" s="28"/>
      <c r="N37" s="29"/>
      <c r="O37" s="30" t="str">
        <f t="shared" si="1"/>
        <v>Нет</v>
      </c>
    </row>
    <row r="38" spans="1:15" ht="48" customHeight="1" x14ac:dyDescent="0.2">
      <c r="A38" s="20"/>
      <c r="B38" s="38" t="s">
        <v>67</v>
      </c>
      <c r="C38" s="39">
        <v>7</v>
      </c>
      <c r="D38" s="40">
        <v>3</v>
      </c>
      <c r="E38" s="40">
        <v>10</v>
      </c>
      <c r="F38" s="41" t="s">
        <v>68</v>
      </c>
      <c r="G38" s="42">
        <v>0</v>
      </c>
      <c r="H38" s="43">
        <v>6005100</v>
      </c>
      <c r="I38" s="43">
        <v>3946460</v>
      </c>
      <c r="J38" s="43">
        <v>2871623.58</v>
      </c>
      <c r="K38" s="44">
        <v>72.76454290680762</v>
      </c>
      <c r="L38" s="43">
        <f t="shared" si="0"/>
        <v>1074836.42</v>
      </c>
      <c r="M38" s="28"/>
      <c r="N38" s="29"/>
      <c r="O38" s="30" t="str">
        <f t="shared" si="1"/>
        <v>Нет</v>
      </c>
    </row>
    <row r="39" spans="1:15" ht="24" customHeight="1" x14ac:dyDescent="0.2">
      <c r="A39" s="20"/>
      <c r="B39" s="31" t="s">
        <v>69</v>
      </c>
      <c r="C39" s="45">
        <v>7</v>
      </c>
      <c r="D39" s="46">
        <v>3</v>
      </c>
      <c r="E39" s="46">
        <v>10</v>
      </c>
      <c r="F39" s="47" t="s">
        <v>70</v>
      </c>
      <c r="G39" s="48">
        <v>0</v>
      </c>
      <c r="H39" s="49">
        <v>4880300</v>
      </c>
      <c r="I39" s="49">
        <v>2956660</v>
      </c>
      <c r="J39" s="49">
        <v>2585641.2000000002</v>
      </c>
      <c r="K39" s="50">
        <v>87.451421536463457</v>
      </c>
      <c r="L39" s="49">
        <f t="shared" si="0"/>
        <v>371018.79999999981</v>
      </c>
      <c r="M39" s="28"/>
      <c r="N39" s="29"/>
      <c r="O39" s="30" t="str">
        <f t="shared" si="1"/>
        <v>Нет</v>
      </c>
    </row>
    <row r="40" spans="1:15" ht="24" customHeight="1" x14ac:dyDescent="0.2">
      <c r="A40" s="20"/>
      <c r="B40" s="31" t="s">
        <v>71</v>
      </c>
      <c r="C40" s="45">
        <v>7</v>
      </c>
      <c r="D40" s="46">
        <v>3</v>
      </c>
      <c r="E40" s="46">
        <v>10</v>
      </c>
      <c r="F40" s="47" t="s">
        <v>72</v>
      </c>
      <c r="G40" s="48">
        <v>0</v>
      </c>
      <c r="H40" s="49">
        <v>4880300</v>
      </c>
      <c r="I40" s="49">
        <v>2956660</v>
      </c>
      <c r="J40" s="49">
        <v>2585641.2000000002</v>
      </c>
      <c r="K40" s="50">
        <v>87.451421536463457</v>
      </c>
      <c r="L40" s="49">
        <f t="shared" si="0"/>
        <v>371018.79999999981</v>
      </c>
      <c r="M40" s="28"/>
      <c r="N40" s="29"/>
      <c r="O40" s="30" t="str">
        <f t="shared" si="1"/>
        <v>Нет</v>
      </c>
    </row>
    <row r="41" spans="1:15" ht="24" customHeight="1" x14ac:dyDescent="0.2">
      <c r="A41" s="20"/>
      <c r="B41" s="51" t="s">
        <v>26</v>
      </c>
      <c r="C41" s="52">
        <v>7</v>
      </c>
      <c r="D41" s="53">
        <v>3</v>
      </c>
      <c r="E41" s="53">
        <v>10</v>
      </c>
      <c r="F41" s="54" t="s">
        <v>72</v>
      </c>
      <c r="G41" s="55" t="s">
        <v>27</v>
      </c>
      <c r="H41" s="56">
        <v>4880300</v>
      </c>
      <c r="I41" s="56">
        <v>2956660</v>
      </c>
      <c r="J41" s="56">
        <v>2585641.2000000002</v>
      </c>
      <c r="K41" s="57">
        <v>87.451421536463457</v>
      </c>
      <c r="L41" s="56">
        <f t="shared" si="0"/>
        <v>371018.79999999981</v>
      </c>
      <c r="M41" s="58" t="s">
        <v>73</v>
      </c>
      <c r="N41" s="59">
        <v>12</v>
      </c>
      <c r="O41" s="60" t="str">
        <f t="shared" si="1"/>
        <v>Экономия зарезервированных средств</v>
      </c>
    </row>
    <row r="42" spans="1:15" ht="36" customHeight="1" x14ac:dyDescent="0.2">
      <c r="A42" s="20"/>
      <c r="B42" s="31" t="s">
        <v>74</v>
      </c>
      <c r="C42" s="45">
        <v>7</v>
      </c>
      <c r="D42" s="46">
        <v>3</v>
      </c>
      <c r="E42" s="46">
        <v>10</v>
      </c>
      <c r="F42" s="47" t="s">
        <v>75</v>
      </c>
      <c r="G42" s="48">
        <v>0</v>
      </c>
      <c r="H42" s="49">
        <v>1124800</v>
      </c>
      <c r="I42" s="49">
        <v>989800</v>
      </c>
      <c r="J42" s="49">
        <v>285982.38</v>
      </c>
      <c r="K42" s="50">
        <v>28.89294604970701</v>
      </c>
      <c r="L42" s="49">
        <f t="shared" si="0"/>
        <v>703817.62</v>
      </c>
      <c r="M42" s="28"/>
      <c r="N42" s="29"/>
      <c r="O42" s="30" t="str">
        <f t="shared" si="1"/>
        <v>Нет</v>
      </c>
    </row>
    <row r="43" spans="1:15" ht="24" customHeight="1" x14ac:dyDescent="0.2">
      <c r="A43" s="20"/>
      <c r="B43" s="31" t="s">
        <v>76</v>
      </c>
      <c r="C43" s="45">
        <v>7</v>
      </c>
      <c r="D43" s="46">
        <v>3</v>
      </c>
      <c r="E43" s="46">
        <v>10</v>
      </c>
      <c r="F43" s="47" t="s">
        <v>77</v>
      </c>
      <c r="G43" s="48">
        <v>0</v>
      </c>
      <c r="H43" s="49">
        <v>1124800</v>
      </c>
      <c r="I43" s="49">
        <v>989800</v>
      </c>
      <c r="J43" s="49">
        <v>285982.38</v>
      </c>
      <c r="K43" s="50">
        <v>28.89294604970701</v>
      </c>
      <c r="L43" s="49">
        <f t="shared" si="0"/>
        <v>703817.62</v>
      </c>
      <c r="M43" s="28"/>
      <c r="N43" s="29"/>
      <c r="O43" s="30" t="str">
        <f t="shared" si="1"/>
        <v>Нет</v>
      </c>
    </row>
    <row r="44" spans="1:15" ht="24" customHeight="1" x14ac:dyDescent="0.2">
      <c r="A44" s="20"/>
      <c r="B44" s="51" t="s">
        <v>26</v>
      </c>
      <c r="C44" s="52">
        <v>7</v>
      </c>
      <c r="D44" s="53">
        <v>3</v>
      </c>
      <c r="E44" s="53">
        <v>10</v>
      </c>
      <c r="F44" s="54" t="s">
        <v>77</v>
      </c>
      <c r="G44" s="55" t="s">
        <v>27</v>
      </c>
      <c r="H44" s="56">
        <v>1124800</v>
      </c>
      <c r="I44" s="56">
        <v>989800</v>
      </c>
      <c r="J44" s="56">
        <v>285982.38</v>
      </c>
      <c r="K44" s="57">
        <v>28.89294604970701</v>
      </c>
      <c r="L44" s="56">
        <f t="shared" si="0"/>
        <v>703817.62</v>
      </c>
      <c r="M44" s="58" t="s">
        <v>78</v>
      </c>
      <c r="N44" s="59">
        <v>12</v>
      </c>
      <c r="O44" s="60" t="str">
        <f t="shared" si="1"/>
        <v>Экономия зарезервированных средств</v>
      </c>
    </row>
    <row r="45" spans="1:15" ht="24" customHeight="1" x14ac:dyDescent="0.2">
      <c r="A45" s="20"/>
      <c r="B45" s="38" t="s">
        <v>33</v>
      </c>
      <c r="C45" s="39">
        <v>7</v>
      </c>
      <c r="D45" s="40">
        <v>3</v>
      </c>
      <c r="E45" s="40">
        <v>10</v>
      </c>
      <c r="F45" s="41" t="s">
        <v>34</v>
      </c>
      <c r="G45" s="42">
        <v>0</v>
      </c>
      <c r="H45" s="43">
        <v>87514000</v>
      </c>
      <c r="I45" s="43">
        <v>57089547</v>
      </c>
      <c r="J45" s="43">
        <v>55790117.630000003</v>
      </c>
      <c r="K45" s="44">
        <v>97.723875143027499</v>
      </c>
      <c r="L45" s="43">
        <f t="shared" si="0"/>
        <v>1299429.3699999973</v>
      </c>
      <c r="M45" s="28"/>
      <c r="N45" s="29"/>
      <c r="O45" s="30" t="str">
        <f t="shared" si="1"/>
        <v>Нет</v>
      </c>
    </row>
    <row r="46" spans="1:15" ht="24" customHeight="1" x14ac:dyDescent="0.2">
      <c r="A46" s="20"/>
      <c r="B46" s="31" t="s">
        <v>54</v>
      </c>
      <c r="C46" s="45">
        <v>7</v>
      </c>
      <c r="D46" s="46">
        <v>3</v>
      </c>
      <c r="E46" s="46">
        <v>10</v>
      </c>
      <c r="F46" s="47" t="s">
        <v>79</v>
      </c>
      <c r="G46" s="48">
        <v>0</v>
      </c>
      <c r="H46" s="49">
        <v>87514000</v>
      </c>
      <c r="I46" s="49">
        <v>57089547</v>
      </c>
      <c r="J46" s="49">
        <v>55790117.630000003</v>
      </c>
      <c r="K46" s="50">
        <v>97.723875143027499</v>
      </c>
      <c r="L46" s="49">
        <f t="shared" si="0"/>
        <v>1299429.3699999973</v>
      </c>
      <c r="M46" s="28"/>
      <c r="N46" s="29"/>
      <c r="O46" s="30" t="str">
        <f t="shared" si="1"/>
        <v>Нет</v>
      </c>
    </row>
    <row r="47" spans="1:15" ht="60" customHeight="1" x14ac:dyDescent="0.2">
      <c r="A47" s="20"/>
      <c r="B47" s="31" t="s">
        <v>37</v>
      </c>
      <c r="C47" s="32">
        <v>7</v>
      </c>
      <c r="D47" s="33">
        <v>3</v>
      </c>
      <c r="E47" s="33">
        <v>10</v>
      </c>
      <c r="F47" s="34" t="s">
        <v>79</v>
      </c>
      <c r="G47" s="35" t="s">
        <v>38</v>
      </c>
      <c r="H47" s="36">
        <v>77352100</v>
      </c>
      <c r="I47" s="36">
        <v>52387700</v>
      </c>
      <c r="J47" s="36">
        <v>52248562.909999996</v>
      </c>
      <c r="K47" s="37">
        <v>99.734408859331481</v>
      </c>
      <c r="L47" s="36">
        <f t="shared" si="0"/>
        <v>139137.09000000358</v>
      </c>
      <c r="M47" s="28"/>
      <c r="N47" s="29"/>
      <c r="O47" s="30" t="str">
        <f t="shared" si="1"/>
        <v>Нет</v>
      </c>
    </row>
    <row r="48" spans="1:15" ht="24" customHeight="1" x14ac:dyDescent="0.2">
      <c r="A48" s="20"/>
      <c r="B48" s="51" t="s">
        <v>26</v>
      </c>
      <c r="C48" s="52">
        <v>7</v>
      </c>
      <c r="D48" s="53">
        <v>3</v>
      </c>
      <c r="E48" s="53">
        <v>10</v>
      </c>
      <c r="F48" s="54" t="s">
        <v>79</v>
      </c>
      <c r="G48" s="55" t="s">
        <v>27</v>
      </c>
      <c r="H48" s="56">
        <v>8030100</v>
      </c>
      <c r="I48" s="56">
        <v>3757897</v>
      </c>
      <c r="J48" s="56">
        <v>2608797.29</v>
      </c>
      <c r="K48" s="57">
        <v>69.421734816042061</v>
      </c>
      <c r="L48" s="56">
        <f t="shared" si="0"/>
        <v>1149099.71</v>
      </c>
      <c r="M48" s="58" t="s">
        <v>80</v>
      </c>
      <c r="N48" s="59">
        <v>51</v>
      </c>
      <c r="O48" s="60" t="str">
        <f t="shared" si="1"/>
        <v>Проблемы с документами</v>
      </c>
    </row>
    <row r="49" spans="1:15" ht="24" customHeight="1" x14ac:dyDescent="0.2">
      <c r="A49" s="20"/>
      <c r="B49" s="31" t="s">
        <v>58</v>
      </c>
      <c r="C49" s="32">
        <v>7</v>
      </c>
      <c r="D49" s="33">
        <v>3</v>
      </c>
      <c r="E49" s="33">
        <v>10</v>
      </c>
      <c r="F49" s="34" t="s">
        <v>79</v>
      </c>
      <c r="G49" s="35" t="s">
        <v>59</v>
      </c>
      <c r="H49" s="36">
        <v>2131800</v>
      </c>
      <c r="I49" s="36">
        <v>943950</v>
      </c>
      <c r="J49" s="36">
        <v>932757.43</v>
      </c>
      <c r="K49" s="37">
        <v>98.814283595529417</v>
      </c>
      <c r="L49" s="36">
        <f t="shared" si="0"/>
        <v>11192.569999999949</v>
      </c>
      <c r="M49" s="28"/>
      <c r="N49" s="29"/>
      <c r="O49" s="30" t="str">
        <f t="shared" si="1"/>
        <v>Нет</v>
      </c>
    </row>
    <row r="50" spans="1:15" ht="25.5" customHeight="1" x14ac:dyDescent="0.2">
      <c r="A50" s="20"/>
      <c r="B50" s="21" t="s">
        <v>81</v>
      </c>
      <c r="C50" s="22">
        <v>7</v>
      </c>
      <c r="D50" s="23">
        <v>3</v>
      </c>
      <c r="E50" s="23">
        <v>10</v>
      </c>
      <c r="F50" s="24" t="s">
        <v>82</v>
      </c>
      <c r="G50" s="25">
        <v>0</v>
      </c>
      <c r="H50" s="26">
        <v>2070000</v>
      </c>
      <c r="I50" s="26">
        <v>2070000</v>
      </c>
      <c r="J50" s="26">
        <v>2070000</v>
      </c>
      <c r="K50" s="27">
        <v>100</v>
      </c>
      <c r="L50" s="26">
        <f t="shared" si="0"/>
        <v>0</v>
      </c>
      <c r="M50" s="28"/>
      <c r="N50" s="29"/>
      <c r="O50" s="30" t="str">
        <f t="shared" si="1"/>
        <v>Нет</v>
      </c>
    </row>
    <row r="51" spans="1:15" ht="24" customHeight="1" x14ac:dyDescent="0.2">
      <c r="A51" s="20"/>
      <c r="B51" s="38" t="s">
        <v>81</v>
      </c>
      <c r="C51" s="39">
        <v>7</v>
      </c>
      <c r="D51" s="40">
        <v>3</v>
      </c>
      <c r="E51" s="40">
        <v>10</v>
      </c>
      <c r="F51" s="41" t="s">
        <v>83</v>
      </c>
      <c r="G51" s="42">
        <v>0</v>
      </c>
      <c r="H51" s="43">
        <v>2070000</v>
      </c>
      <c r="I51" s="43">
        <v>2070000</v>
      </c>
      <c r="J51" s="43">
        <v>2070000</v>
      </c>
      <c r="K51" s="44">
        <v>100</v>
      </c>
      <c r="L51" s="43">
        <f t="shared" si="0"/>
        <v>0</v>
      </c>
      <c r="M51" s="28"/>
      <c r="N51" s="29"/>
      <c r="O51" s="30" t="str">
        <f t="shared" si="1"/>
        <v>Нет</v>
      </c>
    </row>
    <row r="52" spans="1:15" ht="24" customHeight="1" x14ac:dyDescent="0.2">
      <c r="A52" s="20"/>
      <c r="B52" s="31" t="s">
        <v>84</v>
      </c>
      <c r="C52" s="45">
        <v>7</v>
      </c>
      <c r="D52" s="46">
        <v>3</v>
      </c>
      <c r="E52" s="46">
        <v>10</v>
      </c>
      <c r="F52" s="47" t="s">
        <v>85</v>
      </c>
      <c r="G52" s="48">
        <v>0</v>
      </c>
      <c r="H52" s="49">
        <v>2070000</v>
      </c>
      <c r="I52" s="49">
        <v>2070000</v>
      </c>
      <c r="J52" s="49">
        <v>2070000</v>
      </c>
      <c r="K52" s="50">
        <v>100</v>
      </c>
      <c r="L52" s="49">
        <f t="shared" si="0"/>
        <v>0</v>
      </c>
      <c r="M52" s="28"/>
      <c r="N52" s="29"/>
      <c r="O52" s="30" t="str">
        <f t="shared" si="1"/>
        <v>Нет</v>
      </c>
    </row>
    <row r="53" spans="1:15" ht="24" customHeight="1" x14ac:dyDescent="0.2">
      <c r="A53" s="20"/>
      <c r="B53" s="31" t="s">
        <v>26</v>
      </c>
      <c r="C53" s="32">
        <v>7</v>
      </c>
      <c r="D53" s="33">
        <v>3</v>
      </c>
      <c r="E53" s="33">
        <v>10</v>
      </c>
      <c r="F53" s="34" t="s">
        <v>85</v>
      </c>
      <c r="G53" s="35" t="s">
        <v>27</v>
      </c>
      <c r="H53" s="36">
        <v>2070000</v>
      </c>
      <c r="I53" s="36">
        <v>2070000</v>
      </c>
      <c r="J53" s="36">
        <v>2070000</v>
      </c>
      <c r="K53" s="37">
        <v>100</v>
      </c>
      <c r="L53" s="36">
        <f t="shared" si="0"/>
        <v>0</v>
      </c>
      <c r="M53" s="28"/>
      <c r="N53" s="29"/>
      <c r="O53" s="30" t="str">
        <f t="shared" si="1"/>
        <v>Нет</v>
      </c>
    </row>
    <row r="54" spans="1:15" ht="24" customHeight="1" x14ac:dyDescent="0.2">
      <c r="A54" s="20"/>
      <c r="B54" s="31" t="s">
        <v>86</v>
      </c>
      <c r="C54" s="32">
        <v>7</v>
      </c>
      <c r="D54" s="33">
        <v>7</v>
      </c>
      <c r="E54" s="33">
        <v>0</v>
      </c>
      <c r="F54" s="34">
        <v>0</v>
      </c>
      <c r="G54" s="35">
        <v>0</v>
      </c>
      <c r="H54" s="36">
        <v>452700</v>
      </c>
      <c r="I54" s="36">
        <v>327100</v>
      </c>
      <c r="J54" s="36">
        <v>243199.98</v>
      </c>
      <c r="K54" s="37">
        <v>74.350345460103938</v>
      </c>
      <c r="L54" s="36">
        <f t="shared" si="0"/>
        <v>83900.01999999999</v>
      </c>
      <c r="M54" s="28"/>
      <c r="N54" s="29"/>
      <c r="O54" s="30" t="str">
        <f t="shared" si="1"/>
        <v>Нет</v>
      </c>
    </row>
    <row r="55" spans="1:15" ht="24" customHeight="1" x14ac:dyDescent="0.2">
      <c r="A55" s="20"/>
      <c r="B55" s="31" t="s">
        <v>87</v>
      </c>
      <c r="C55" s="32">
        <v>7</v>
      </c>
      <c r="D55" s="33">
        <v>7</v>
      </c>
      <c r="E55" s="33">
        <v>5</v>
      </c>
      <c r="F55" s="34">
        <v>0</v>
      </c>
      <c r="G55" s="35">
        <v>0</v>
      </c>
      <c r="H55" s="36">
        <v>452700</v>
      </c>
      <c r="I55" s="36">
        <v>327100</v>
      </c>
      <c r="J55" s="36">
        <v>243199.98</v>
      </c>
      <c r="K55" s="37">
        <v>74.350345460103938</v>
      </c>
      <c r="L55" s="36">
        <f t="shared" si="0"/>
        <v>83900.01999999999</v>
      </c>
      <c r="M55" s="28"/>
      <c r="N55" s="29"/>
      <c r="O55" s="30" t="str">
        <f t="shared" si="1"/>
        <v>Нет</v>
      </c>
    </row>
    <row r="56" spans="1:15" ht="51" customHeight="1" x14ac:dyDescent="0.2">
      <c r="A56" s="20"/>
      <c r="B56" s="21" t="s">
        <v>18</v>
      </c>
      <c r="C56" s="22">
        <v>7</v>
      </c>
      <c r="D56" s="23">
        <v>7</v>
      </c>
      <c r="E56" s="23">
        <v>5</v>
      </c>
      <c r="F56" s="24" t="s">
        <v>19</v>
      </c>
      <c r="G56" s="25">
        <v>0</v>
      </c>
      <c r="H56" s="26">
        <v>452700</v>
      </c>
      <c r="I56" s="26">
        <v>327100</v>
      </c>
      <c r="J56" s="26">
        <v>243199.98</v>
      </c>
      <c r="K56" s="27">
        <v>74.350345460103938</v>
      </c>
      <c r="L56" s="26">
        <f t="shared" si="0"/>
        <v>83900.01999999999</v>
      </c>
      <c r="M56" s="28"/>
      <c r="N56" s="29"/>
      <c r="O56" s="30" t="str">
        <f t="shared" si="1"/>
        <v>Нет</v>
      </c>
    </row>
    <row r="57" spans="1:15" ht="24" customHeight="1" x14ac:dyDescent="0.2">
      <c r="A57" s="20"/>
      <c r="B57" s="38" t="s">
        <v>50</v>
      </c>
      <c r="C57" s="39">
        <v>7</v>
      </c>
      <c r="D57" s="40">
        <v>7</v>
      </c>
      <c r="E57" s="40">
        <v>5</v>
      </c>
      <c r="F57" s="41" t="s">
        <v>51</v>
      </c>
      <c r="G57" s="42">
        <v>0</v>
      </c>
      <c r="H57" s="43">
        <v>168200</v>
      </c>
      <c r="I57" s="43">
        <v>77600</v>
      </c>
      <c r="J57" s="43">
        <v>77599.98</v>
      </c>
      <c r="K57" s="44">
        <v>99.999974226804127</v>
      </c>
      <c r="L57" s="43">
        <f t="shared" si="0"/>
        <v>2.0000000004074536E-2</v>
      </c>
      <c r="M57" s="28"/>
      <c r="N57" s="29"/>
      <c r="O57" s="30" t="str">
        <f t="shared" si="1"/>
        <v>Нет</v>
      </c>
    </row>
    <row r="58" spans="1:15" ht="57" customHeight="1" x14ac:dyDescent="0.2">
      <c r="A58" s="20"/>
      <c r="B58" s="31" t="s">
        <v>52</v>
      </c>
      <c r="C58" s="45">
        <v>7</v>
      </c>
      <c r="D58" s="46">
        <v>7</v>
      </c>
      <c r="E58" s="46">
        <v>5</v>
      </c>
      <c r="F58" s="47" t="s">
        <v>53</v>
      </c>
      <c r="G58" s="48">
        <v>0</v>
      </c>
      <c r="H58" s="49">
        <v>168200</v>
      </c>
      <c r="I58" s="49">
        <v>77600</v>
      </c>
      <c r="J58" s="49">
        <v>77599.98</v>
      </c>
      <c r="K58" s="50">
        <v>99.999974226804127</v>
      </c>
      <c r="L58" s="49">
        <f t="shared" si="0"/>
        <v>2.0000000004074536E-2</v>
      </c>
      <c r="M58" s="28"/>
      <c r="N58" s="29"/>
      <c r="O58" s="30" t="str">
        <f t="shared" si="1"/>
        <v>Нет</v>
      </c>
    </row>
    <row r="59" spans="1:15" ht="24" customHeight="1" x14ac:dyDescent="0.2">
      <c r="A59" s="20"/>
      <c r="B59" s="31" t="s">
        <v>54</v>
      </c>
      <c r="C59" s="45">
        <v>7</v>
      </c>
      <c r="D59" s="46">
        <v>7</v>
      </c>
      <c r="E59" s="46">
        <v>5</v>
      </c>
      <c r="F59" s="47" t="s">
        <v>55</v>
      </c>
      <c r="G59" s="48">
        <v>0</v>
      </c>
      <c r="H59" s="49">
        <v>168200</v>
      </c>
      <c r="I59" s="49">
        <v>77600</v>
      </c>
      <c r="J59" s="49">
        <v>77599.98</v>
      </c>
      <c r="K59" s="50">
        <v>99.999974226804127</v>
      </c>
      <c r="L59" s="49">
        <f t="shared" si="0"/>
        <v>2.0000000004074536E-2</v>
      </c>
      <c r="M59" s="28"/>
      <c r="N59" s="29"/>
      <c r="O59" s="30" t="str">
        <f t="shared" si="1"/>
        <v>Нет</v>
      </c>
    </row>
    <row r="60" spans="1:15" ht="24" customHeight="1" x14ac:dyDescent="0.2">
      <c r="A60" s="20"/>
      <c r="B60" s="31" t="s">
        <v>26</v>
      </c>
      <c r="C60" s="32">
        <v>7</v>
      </c>
      <c r="D60" s="33">
        <v>7</v>
      </c>
      <c r="E60" s="33">
        <v>5</v>
      </c>
      <c r="F60" s="34" t="s">
        <v>55</v>
      </c>
      <c r="G60" s="35" t="s">
        <v>27</v>
      </c>
      <c r="H60" s="36">
        <v>168200</v>
      </c>
      <c r="I60" s="36">
        <v>77600</v>
      </c>
      <c r="J60" s="36">
        <v>77599.98</v>
      </c>
      <c r="K60" s="37">
        <v>99.999974226804127</v>
      </c>
      <c r="L60" s="36">
        <f t="shared" si="0"/>
        <v>2.0000000004074536E-2</v>
      </c>
      <c r="M60" s="28"/>
      <c r="N60" s="29"/>
      <c r="O60" s="30" t="str">
        <f t="shared" si="1"/>
        <v>Нет</v>
      </c>
    </row>
    <row r="61" spans="1:15" ht="24" customHeight="1" x14ac:dyDescent="0.2">
      <c r="A61" s="20"/>
      <c r="B61" s="38" t="s">
        <v>33</v>
      </c>
      <c r="C61" s="39">
        <v>7</v>
      </c>
      <c r="D61" s="40">
        <v>7</v>
      </c>
      <c r="E61" s="40">
        <v>5</v>
      </c>
      <c r="F61" s="41" t="s">
        <v>34</v>
      </c>
      <c r="G61" s="42">
        <v>0</v>
      </c>
      <c r="H61" s="43">
        <v>284500</v>
      </c>
      <c r="I61" s="43">
        <v>249500</v>
      </c>
      <c r="J61" s="43">
        <v>165600</v>
      </c>
      <c r="K61" s="44">
        <v>66.37274549098197</v>
      </c>
      <c r="L61" s="43">
        <f t="shared" si="0"/>
        <v>83900</v>
      </c>
      <c r="M61" s="28"/>
      <c r="N61" s="29"/>
      <c r="O61" s="30" t="str">
        <f t="shared" si="1"/>
        <v>Нет</v>
      </c>
    </row>
    <row r="62" spans="1:15" ht="24" customHeight="1" x14ac:dyDescent="0.2">
      <c r="A62" s="20"/>
      <c r="B62" s="31" t="s">
        <v>54</v>
      </c>
      <c r="C62" s="45">
        <v>7</v>
      </c>
      <c r="D62" s="46">
        <v>7</v>
      </c>
      <c r="E62" s="46">
        <v>5</v>
      </c>
      <c r="F62" s="47" t="s">
        <v>79</v>
      </c>
      <c r="G62" s="48">
        <v>0</v>
      </c>
      <c r="H62" s="49">
        <v>284500</v>
      </c>
      <c r="I62" s="49">
        <v>249500</v>
      </c>
      <c r="J62" s="49">
        <v>165600</v>
      </c>
      <c r="K62" s="50">
        <v>66.37274549098197</v>
      </c>
      <c r="L62" s="49">
        <f t="shared" si="0"/>
        <v>83900</v>
      </c>
      <c r="M62" s="28"/>
      <c r="N62" s="29"/>
      <c r="O62" s="30" t="str">
        <f t="shared" si="1"/>
        <v>Нет</v>
      </c>
    </row>
    <row r="63" spans="1:15" ht="24" customHeight="1" x14ac:dyDescent="0.2">
      <c r="A63" s="20"/>
      <c r="B63" s="51" t="s">
        <v>26</v>
      </c>
      <c r="C63" s="52">
        <v>7</v>
      </c>
      <c r="D63" s="53">
        <v>7</v>
      </c>
      <c r="E63" s="53">
        <v>5</v>
      </c>
      <c r="F63" s="54" t="s">
        <v>79</v>
      </c>
      <c r="G63" s="55" t="s">
        <v>27</v>
      </c>
      <c r="H63" s="56">
        <v>284500</v>
      </c>
      <c r="I63" s="56">
        <v>249500</v>
      </c>
      <c r="J63" s="56">
        <v>165600</v>
      </c>
      <c r="K63" s="57">
        <v>66.37274549098197</v>
      </c>
      <c r="L63" s="56">
        <f t="shared" si="0"/>
        <v>83900</v>
      </c>
      <c r="M63" s="58" t="s">
        <v>88</v>
      </c>
      <c r="N63" s="59">
        <v>51</v>
      </c>
      <c r="O63" s="60" t="str">
        <f t="shared" si="1"/>
        <v>Проблемы с документами</v>
      </c>
    </row>
    <row r="64" spans="1:15" ht="24" customHeight="1" x14ac:dyDescent="0.2">
      <c r="A64" s="20"/>
      <c r="B64" s="31" t="s">
        <v>89</v>
      </c>
      <c r="C64" s="32">
        <v>7</v>
      </c>
      <c r="D64" s="33">
        <v>10</v>
      </c>
      <c r="E64" s="33">
        <v>0</v>
      </c>
      <c r="F64" s="34">
        <v>0</v>
      </c>
      <c r="G64" s="35">
        <v>0</v>
      </c>
      <c r="H64" s="36">
        <v>800</v>
      </c>
      <c r="I64" s="36">
        <v>440</v>
      </c>
      <c r="J64" s="36">
        <v>381</v>
      </c>
      <c r="K64" s="37">
        <v>86.590909090909093</v>
      </c>
      <c r="L64" s="36">
        <f t="shared" si="0"/>
        <v>59</v>
      </c>
      <c r="M64" s="28"/>
      <c r="N64" s="29"/>
      <c r="O64" s="30" t="str">
        <f t="shared" si="1"/>
        <v>Нет</v>
      </c>
    </row>
    <row r="65" spans="1:15" ht="24" customHeight="1" x14ac:dyDescent="0.2">
      <c r="A65" s="20"/>
      <c r="B65" s="31" t="s">
        <v>90</v>
      </c>
      <c r="C65" s="32">
        <v>7</v>
      </c>
      <c r="D65" s="33">
        <v>10</v>
      </c>
      <c r="E65" s="33">
        <v>4</v>
      </c>
      <c r="F65" s="34">
        <v>0</v>
      </c>
      <c r="G65" s="35">
        <v>0</v>
      </c>
      <c r="H65" s="36">
        <v>800</v>
      </c>
      <c r="I65" s="36">
        <v>440</v>
      </c>
      <c r="J65" s="36">
        <v>381</v>
      </c>
      <c r="K65" s="37">
        <v>86.590909090909093</v>
      </c>
      <c r="L65" s="36">
        <f t="shared" si="0"/>
        <v>59</v>
      </c>
      <c r="M65" s="28"/>
      <c r="N65" s="29"/>
      <c r="O65" s="30" t="str">
        <f t="shared" si="1"/>
        <v>Нет</v>
      </c>
    </row>
    <row r="66" spans="1:15" ht="51" customHeight="1" x14ac:dyDescent="0.2">
      <c r="A66" s="20"/>
      <c r="B66" s="21" t="s">
        <v>18</v>
      </c>
      <c r="C66" s="22">
        <v>7</v>
      </c>
      <c r="D66" s="23">
        <v>10</v>
      </c>
      <c r="E66" s="23">
        <v>4</v>
      </c>
      <c r="F66" s="24" t="s">
        <v>19</v>
      </c>
      <c r="G66" s="25">
        <v>0</v>
      </c>
      <c r="H66" s="26">
        <v>800</v>
      </c>
      <c r="I66" s="26">
        <v>440</v>
      </c>
      <c r="J66" s="26">
        <v>381</v>
      </c>
      <c r="K66" s="27">
        <v>86.590909090909093</v>
      </c>
      <c r="L66" s="26">
        <f t="shared" si="0"/>
        <v>59</v>
      </c>
      <c r="M66" s="28"/>
      <c r="N66" s="29"/>
      <c r="O66" s="30" t="str">
        <f t="shared" si="1"/>
        <v>Нет</v>
      </c>
    </row>
    <row r="67" spans="1:15" ht="24" customHeight="1" x14ac:dyDescent="0.2">
      <c r="A67" s="20"/>
      <c r="B67" s="38" t="s">
        <v>33</v>
      </c>
      <c r="C67" s="39">
        <v>7</v>
      </c>
      <c r="D67" s="40">
        <v>10</v>
      </c>
      <c r="E67" s="40">
        <v>4</v>
      </c>
      <c r="F67" s="41" t="s">
        <v>34</v>
      </c>
      <c r="G67" s="42">
        <v>0</v>
      </c>
      <c r="H67" s="43">
        <v>800</v>
      </c>
      <c r="I67" s="43">
        <v>440</v>
      </c>
      <c r="J67" s="43">
        <v>381</v>
      </c>
      <c r="K67" s="44">
        <v>86.590909090909093</v>
      </c>
      <c r="L67" s="43">
        <f t="shared" si="0"/>
        <v>59</v>
      </c>
      <c r="M67" s="28"/>
      <c r="N67" s="29"/>
      <c r="O67" s="30" t="str">
        <f t="shared" si="1"/>
        <v>Нет</v>
      </c>
    </row>
    <row r="68" spans="1:15" ht="24" customHeight="1" x14ac:dyDescent="0.2">
      <c r="A68" s="20"/>
      <c r="B68" s="31" t="s">
        <v>35</v>
      </c>
      <c r="C68" s="45">
        <v>7</v>
      </c>
      <c r="D68" s="46">
        <v>10</v>
      </c>
      <c r="E68" s="46">
        <v>4</v>
      </c>
      <c r="F68" s="47" t="s">
        <v>36</v>
      </c>
      <c r="G68" s="48">
        <v>0</v>
      </c>
      <c r="H68" s="49">
        <v>800</v>
      </c>
      <c r="I68" s="49">
        <v>440</v>
      </c>
      <c r="J68" s="49">
        <v>381</v>
      </c>
      <c r="K68" s="50">
        <v>86.590909090909093</v>
      </c>
      <c r="L68" s="49">
        <f t="shared" si="0"/>
        <v>59</v>
      </c>
      <c r="M68" s="28"/>
      <c r="N68" s="29"/>
      <c r="O68" s="30" t="str">
        <f t="shared" si="1"/>
        <v>Нет</v>
      </c>
    </row>
    <row r="69" spans="1:15" ht="12.75" customHeight="1" x14ac:dyDescent="0.2">
      <c r="A69" s="13"/>
      <c r="B69" s="13"/>
      <c r="C69" s="13"/>
      <c r="D69" s="13"/>
      <c r="E69" s="13"/>
      <c r="F69" s="13"/>
      <c r="G69" s="13"/>
      <c r="H69" s="61"/>
      <c r="I69" s="62"/>
      <c r="J69" s="62"/>
      <c r="K69" s="62"/>
      <c r="L69" s="62"/>
      <c r="M69" s="63"/>
    </row>
    <row r="70" spans="1:15" ht="12.75" customHeight="1" x14ac:dyDescent="0.2">
      <c r="A70" s="13"/>
      <c r="B70" s="13"/>
      <c r="C70" s="13"/>
      <c r="D70" s="13"/>
      <c r="E70" s="13"/>
      <c r="F70" s="13"/>
      <c r="G70" s="13"/>
      <c r="H70" s="61"/>
      <c r="I70" s="62"/>
      <c r="J70" s="62"/>
      <c r="K70" s="62"/>
      <c r="L70" s="62"/>
      <c r="M70" s="63"/>
    </row>
    <row r="71" spans="1:15" ht="12.75" customHeight="1" x14ac:dyDescent="0.2">
      <c r="A71" s="13"/>
      <c r="B71" s="13"/>
      <c r="C71" s="13"/>
      <c r="D71" s="13"/>
      <c r="E71" s="13"/>
      <c r="F71" s="13"/>
      <c r="G71" s="13"/>
      <c r="H71" s="61"/>
      <c r="I71" s="62"/>
      <c r="J71" s="62"/>
      <c r="K71" s="62"/>
      <c r="L71" s="62"/>
      <c r="M71" s="63"/>
    </row>
    <row r="72" spans="1:15" ht="12.75" customHeight="1" x14ac:dyDescent="0.2">
      <c r="A72" s="13"/>
      <c r="B72" s="13"/>
      <c r="C72" s="64"/>
      <c r="D72" s="64"/>
      <c r="E72" s="13"/>
      <c r="F72" s="13"/>
      <c r="G72" s="13"/>
      <c r="H72" s="61"/>
      <c r="I72" s="62"/>
      <c r="J72" s="62"/>
      <c r="K72" s="62"/>
      <c r="L72" s="62"/>
      <c r="M72" s="63"/>
    </row>
  </sheetData>
  <pageMargins left="0.98425196850393704" right="0.86614175105658098" top="0.78740157480314998" bottom="0.78740157480314998" header="0.499999992490753" footer="0.499999992490753"/>
  <pageSetup paperSize="9" orientation="portrait" r:id="rId1"/>
  <headerFooter differentFirst="1" scaleWithDoc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№8_1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Заплетина Анастасия Владимировна</dc:creator>
  <cp:lastModifiedBy>Заплетина Анастасия Владимировна</cp:lastModifiedBy>
  <dcterms:created xsi:type="dcterms:W3CDTF">2021-12-17T08:14:32Z</dcterms:created>
  <dcterms:modified xsi:type="dcterms:W3CDTF">2021-12-17T08:17:10Z</dcterms:modified>
</cp:coreProperties>
</file>